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9200" windowHeight="10890" activeTab="6"/>
  </bookViews>
  <sheets>
    <sheet name="REKAPITULACIJA" sheetId="6" r:id="rId1"/>
    <sheet name="KUHINJA IN OBJEKT" sheetId="5" r:id="rId2"/>
    <sheet name="STROJNO POM. POSODE" sheetId="4" r:id="rId3"/>
    <sheet name="VZDRŽ. HIGIENE PERILA" sheetId="3" r:id="rId4"/>
    <sheet name="OSEBNA HIGIENA" sheetId="2" r:id="rId5"/>
    <sheet name="PRIPOMOČKI" sheetId="1" r:id="rId6"/>
    <sheet name="TEKOČA PRALNA SREDSTVA" sheetId="7" r:id="rId7"/>
  </sheets>
  <definedNames>
    <definedName name="_xlnm.Print_Area" localSheetId="1">'KUHINJA IN OBJEKT'!$A$1:$L$46</definedName>
    <definedName name="_xlnm.Print_Area" localSheetId="4">'OSEBNA HIGIENA'!$A$1:$L$33</definedName>
    <definedName name="_xlnm.Print_Area" localSheetId="5">PRIPOMOČKI!$A$1:$L$87</definedName>
    <definedName name="_xlnm.Print_Area" localSheetId="2">'STROJNO POM. POSODE'!$A$1:$L$17</definedName>
    <definedName name="_xlnm.Print_Area" localSheetId="3">'VZDRŽ. HIGIENE PERILA'!$A$1:$L$21</definedName>
  </definedNames>
  <calcPr calcId="145621"/>
</workbook>
</file>

<file path=xl/calcChain.xml><?xml version="1.0" encoding="utf-8"?>
<calcChain xmlns="http://schemas.openxmlformats.org/spreadsheetml/2006/main">
  <c r="K29" i="1" l="1"/>
  <c r="K40"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6" i="1"/>
  <c r="K8" i="7"/>
  <c r="K9" i="7"/>
  <c r="K10" i="7"/>
  <c r="K11" i="7"/>
  <c r="K7" i="7"/>
  <c r="J8" i="7"/>
  <c r="J9" i="7"/>
  <c r="J10" i="7"/>
  <c r="J11" i="7"/>
  <c r="J7" i="7"/>
  <c r="K8" i="2"/>
  <c r="K9" i="2"/>
  <c r="K10" i="2"/>
  <c r="K11" i="2"/>
  <c r="K12" i="2"/>
  <c r="K13" i="2"/>
  <c r="K14" i="2"/>
  <c r="K15" i="2"/>
  <c r="K16" i="2"/>
  <c r="K17" i="2"/>
  <c r="K18" i="2"/>
  <c r="K19" i="2"/>
  <c r="K7" i="2"/>
  <c r="J8" i="2"/>
  <c r="J9" i="2"/>
  <c r="J10" i="2"/>
  <c r="J11" i="2"/>
  <c r="J12" i="2"/>
  <c r="J13" i="2"/>
  <c r="J14" i="2"/>
  <c r="J15" i="2"/>
  <c r="J16" i="2"/>
  <c r="J17" i="2"/>
  <c r="J18" i="2"/>
  <c r="J19" i="2"/>
  <c r="J7" i="2"/>
  <c r="I8" i="2"/>
  <c r="I9" i="2"/>
  <c r="I10" i="2"/>
  <c r="I11" i="2"/>
  <c r="I12" i="2"/>
  <c r="I13" i="2"/>
  <c r="I14" i="2"/>
  <c r="I15" i="2"/>
  <c r="I16" i="2"/>
  <c r="I17" i="2"/>
  <c r="I18" i="2"/>
  <c r="I19" i="2"/>
  <c r="K10" i="3"/>
  <c r="K11" i="3"/>
  <c r="K14" i="3"/>
  <c r="K15" i="3"/>
  <c r="J8" i="3"/>
  <c r="J9" i="3"/>
  <c r="J10" i="3"/>
  <c r="J11" i="3"/>
  <c r="J12" i="3"/>
  <c r="J13" i="3"/>
  <c r="J14" i="3"/>
  <c r="J15" i="3"/>
  <c r="J7" i="3"/>
  <c r="I8" i="3"/>
  <c r="K8" i="3" s="1"/>
  <c r="I9" i="3"/>
  <c r="K9" i="3" s="1"/>
  <c r="I10" i="3"/>
  <c r="I11" i="3"/>
  <c r="I12" i="3"/>
  <c r="K12" i="3" s="1"/>
  <c r="I13" i="3"/>
  <c r="K13" i="3" s="1"/>
  <c r="I14" i="3"/>
  <c r="I15" i="3"/>
  <c r="K7" i="4"/>
  <c r="K8" i="4"/>
  <c r="K9" i="4"/>
  <c r="K10" i="4"/>
  <c r="K11" i="4"/>
  <c r="K12" i="4"/>
  <c r="J7" i="4"/>
  <c r="J8" i="4"/>
  <c r="J9" i="4"/>
  <c r="J10" i="4"/>
  <c r="J11" i="4"/>
  <c r="J12" i="4"/>
  <c r="J6" i="4"/>
  <c r="I7" i="4"/>
  <c r="I8" i="4"/>
  <c r="I9" i="4"/>
  <c r="I10" i="4"/>
  <c r="I11" i="4"/>
  <c r="I12" i="4"/>
  <c r="I6" i="4"/>
  <c r="K6" i="4" s="1"/>
  <c r="J7" i="5"/>
  <c r="J8" i="5"/>
  <c r="J9" i="5"/>
  <c r="J10" i="5"/>
  <c r="J11" i="5"/>
  <c r="J12" i="5"/>
  <c r="J13" i="5"/>
  <c r="J14" i="5"/>
  <c r="J15" i="5"/>
  <c r="J16" i="5"/>
  <c r="J17" i="5"/>
  <c r="J18" i="5"/>
  <c r="J19" i="5"/>
  <c r="J20" i="5"/>
  <c r="J21" i="5"/>
  <c r="J22" i="5"/>
  <c r="J23" i="5"/>
  <c r="J24" i="5"/>
  <c r="J25" i="5"/>
  <c r="J26" i="5"/>
  <c r="J27" i="5"/>
  <c r="J28" i="5"/>
  <c r="J6" i="5"/>
  <c r="I24" i="1" l="1"/>
  <c r="K24" i="1" s="1"/>
  <c r="I28" i="5"/>
  <c r="K28" i="5" s="1"/>
  <c r="I48" i="1" l="1"/>
  <c r="K48" i="1" s="1"/>
  <c r="I21" i="1"/>
  <c r="K21" i="1" s="1"/>
  <c r="I9" i="1" l="1"/>
  <c r="K9" i="1" s="1"/>
  <c r="I10" i="1"/>
  <c r="K10" i="1" s="1"/>
  <c r="I11" i="1"/>
  <c r="K11" i="1" s="1"/>
  <c r="I12" i="1"/>
  <c r="K12" i="1" s="1"/>
  <c r="I13" i="1"/>
  <c r="K13" i="1" s="1"/>
  <c r="I14" i="1"/>
  <c r="K14" i="1" s="1"/>
  <c r="I15" i="1"/>
  <c r="K15" i="1" s="1"/>
  <c r="I16" i="1"/>
  <c r="K16" i="1" s="1"/>
  <c r="I17" i="1"/>
  <c r="K17" i="1" s="1"/>
  <c r="I18" i="1"/>
  <c r="K18" i="1" s="1"/>
  <c r="I19" i="1"/>
  <c r="K19" i="1" s="1"/>
  <c r="I20" i="1"/>
  <c r="K20" i="1" s="1"/>
  <c r="I22" i="1"/>
  <c r="K22" i="1" s="1"/>
  <c r="I23" i="1"/>
  <c r="K23" i="1" s="1"/>
  <c r="I25" i="1"/>
  <c r="K25" i="1" s="1"/>
  <c r="I26" i="1"/>
  <c r="K26" i="1" s="1"/>
  <c r="I27" i="1"/>
  <c r="K27" i="1" s="1"/>
  <c r="I28" i="1"/>
  <c r="K28" i="1" s="1"/>
  <c r="I30" i="1"/>
  <c r="K30" i="1" s="1"/>
  <c r="I31" i="1"/>
  <c r="K31" i="1" s="1"/>
  <c r="I32" i="1"/>
  <c r="K32" i="1" s="1"/>
  <c r="I33" i="1"/>
  <c r="K33" i="1" s="1"/>
  <c r="I34" i="1"/>
  <c r="K34" i="1" s="1"/>
  <c r="I35" i="1"/>
  <c r="K35" i="1" s="1"/>
  <c r="I36" i="1"/>
  <c r="K36" i="1" s="1"/>
  <c r="I37" i="1"/>
  <c r="K37" i="1" s="1"/>
  <c r="I38" i="1"/>
  <c r="K38" i="1" s="1"/>
  <c r="I39" i="1"/>
  <c r="K39" i="1" s="1"/>
  <c r="I41" i="1"/>
  <c r="K41" i="1" s="1"/>
  <c r="I42" i="1"/>
  <c r="K42" i="1" s="1"/>
  <c r="I43" i="1"/>
  <c r="K43" i="1" s="1"/>
  <c r="I44" i="1"/>
  <c r="K44" i="1" s="1"/>
  <c r="I45" i="1"/>
  <c r="K45" i="1" s="1"/>
  <c r="I46" i="1"/>
  <c r="K46" i="1" s="1"/>
  <c r="I47" i="1"/>
  <c r="K47" i="1" s="1"/>
  <c r="I49" i="1"/>
  <c r="K49" i="1" s="1"/>
  <c r="I50" i="1"/>
  <c r="K50" i="1" s="1"/>
  <c r="I51" i="1"/>
  <c r="K51" i="1" s="1"/>
  <c r="I52" i="1"/>
  <c r="K52" i="1" s="1"/>
  <c r="I53" i="1"/>
  <c r="K53" i="1" s="1"/>
  <c r="I54" i="1"/>
  <c r="K54" i="1" s="1"/>
  <c r="I55" i="1"/>
  <c r="K55" i="1" s="1"/>
  <c r="I56" i="1"/>
  <c r="K56" i="1" s="1"/>
  <c r="I57" i="1"/>
  <c r="K57" i="1" s="1"/>
  <c r="I58" i="1"/>
  <c r="K58" i="1" s="1"/>
  <c r="I59" i="1"/>
  <c r="K59" i="1" s="1"/>
  <c r="I60" i="1"/>
  <c r="K60" i="1" s="1"/>
  <c r="I61" i="1"/>
  <c r="K61" i="1" s="1"/>
  <c r="I62" i="1"/>
  <c r="K62" i="1" s="1"/>
  <c r="I63" i="1"/>
  <c r="K63" i="1" s="1"/>
  <c r="I64" i="1"/>
  <c r="K64" i="1" s="1"/>
  <c r="I65" i="1"/>
  <c r="K65" i="1" s="1"/>
  <c r="I66" i="1"/>
  <c r="K66" i="1" s="1"/>
  <c r="I67" i="1"/>
  <c r="K67" i="1" s="1"/>
  <c r="I68" i="1"/>
  <c r="K68" i="1" s="1"/>
  <c r="I69" i="1"/>
  <c r="K69" i="1" s="1"/>
  <c r="I70" i="1"/>
  <c r="K70" i="1" s="1"/>
  <c r="I71" i="1"/>
  <c r="K71" i="1" s="1"/>
  <c r="I72" i="1"/>
  <c r="K72" i="1" s="1"/>
  <c r="I73" i="1"/>
  <c r="K73" i="1" s="1"/>
  <c r="I74" i="1"/>
  <c r="K74" i="1" s="1"/>
  <c r="I75" i="1"/>
  <c r="K75" i="1" s="1"/>
  <c r="I76" i="1"/>
  <c r="K76" i="1" s="1"/>
  <c r="I77" i="1"/>
  <c r="K77" i="1" s="1"/>
  <c r="I78" i="1"/>
  <c r="K78" i="1" s="1"/>
  <c r="I79" i="1"/>
  <c r="K79" i="1" s="1"/>
  <c r="I80" i="1"/>
  <c r="K80" i="1" s="1"/>
  <c r="I81" i="1"/>
  <c r="K81" i="1" s="1"/>
  <c r="J20" i="2" l="1"/>
  <c r="C20" i="6" s="1"/>
  <c r="I7" i="5" l="1"/>
  <c r="K7" i="5" s="1"/>
  <c r="I8" i="5"/>
  <c r="K8" i="5" s="1"/>
  <c r="I9" i="5"/>
  <c r="K9" i="5" s="1"/>
  <c r="I10" i="5"/>
  <c r="K10" i="5" s="1"/>
  <c r="I11" i="5"/>
  <c r="K11" i="5" s="1"/>
  <c r="I12" i="5"/>
  <c r="K12" i="5" s="1"/>
  <c r="I13" i="5"/>
  <c r="K13" i="5" s="1"/>
  <c r="I14" i="5"/>
  <c r="K14" i="5" s="1"/>
  <c r="I15" i="5"/>
  <c r="K15" i="5" s="1"/>
  <c r="I16" i="5"/>
  <c r="K16" i="5" s="1"/>
  <c r="I17" i="5"/>
  <c r="K17" i="5" s="1"/>
  <c r="I18" i="5"/>
  <c r="K18" i="5" s="1"/>
  <c r="I19" i="5"/>
  <c r="K19" i="5" s="1"/>
  <c r="I20" i="5"/>
  <c r="K20" i="5" s="1"/>
  <c r="I21" i="5"/>
  <c r="K21" i="5" s="1"/>
  <c r="I22" i="5"/>
  <c r="K22" i="5" s="1"/>
  <c r="I23" i="5"/>
  <c r="K23" i="5" s="1"/>
  <c r="I24" i="5"/>
  <c r="K24" i="5" s="1"/>
  <c r="I25" i="5"/>
  <c r="K25" i="5" s="1"/>
  <c r="I26" i="5"/>
  <c r="K26" i="5" s="1"/>
  <c r="I27" i="5"/>
  <c r="K27" i="5" s="1"/>
  <c r="I11" i="7" l="1"/>
  <c r="I10" i="7"/>
  <c r="I9" i="7"/>
  <c r="I8" i="7"/>
  <c r="I7" i="7"/>
  <c r="K12" i="7" l="1"/>
  <c r="D22" i="6" s="1"/>
  <c r="J12" i="7"/>
  <c r="C22" i="6" s="1"/>
  <c r="I6" i="5"/>
  <c r="K6" i="5" s="1"/>
  <c r="I7" i="3"/>
  <c r="K7" i="3" s="1"/>
  <c r="J29" i="5" l="1"/>
  <c r="C17" i="6" s="1"/>
  <c r="J16" i="3"/>
  <c r="C19" i="6" s="1"/>
  <c r="J13" i="4"/>
  <c r="C18" i="6" s="1"/>
  <c r="K29" i="5"/>
  <c r="D17" i="6" s="1"/>
  <c r="K13" i="4"/>
  <c r="D18" i="6" s="1"/>
  <c r="K16" i="3"/>
  <c r="D19" i="6" s="1"/>
  <c r="I7" i="2" l="1"/>
  <c r="K20" i="2" s="1"/>
  <c r="D20" i="6" s="1"/>
  <c r="I8" i="1"/>
  <c r="K8" i="1" s="1"/>
  <c r="I7" i="1"/>
  <c r="K7" i="1" s="1"/>
  <c r="I6" i="1"/>
  <c r="K6" i="1" s="1"/>
  <c r="J82" i="1" l="1"/>
  <c r="C21" i="6" s="1"/>
  <c r="K82" i="1"/>
  <c r="D21" i="6" s="1"/>
</calcChain>
</file>

<file path=xl/sharedStrings.xml><?xml version="1.0" encoding="utf-8"?>
<sst xmlns="http://schemas.openxmlformats.org/spreadsheetml/2006/main" count="471" uniqueCount="243">
  <si>
    <t>Naziv in sedež ponudnika:</t>
  </si>
  <si>
    <t>ZAPOREDNA ŠT.</t>
  </si>
  <si>
    <t>ENOTA MERE</t>
  </si>
  <si>
    <t>NAZIV ARTIKLA,; BLAGOVNA ZNAMKA ali PROIZVAJALEC</t>
  </si>
  <si>
    <t>PAKIRANJE</t>
  </si>
  <si>
    <t>Stopnja DDV
Glej navodila za izpolnjevanje!</t>
  </si>
  <si>
    <t>CENA NA ENOTO MERE Z DDV (v EVRIH)</t>
  </si>
  <si>
    <t>CENA PONUDNIKOVEGA PAKIRANJA BREZ DDV (V EVRIH)</t>
  </si>
  <si>
    <t>kos</t>
  </si>
  <si>
    <t>100 kos</t>
  </si>
  <si>
    <t>100 tm</t>
  </si>
  <si>
    <t>kg</t>
  </si>
  <si>
    <t>1 kos</t>
  </si>
  <si>
    <t>Dokazila:</t>
  </si>
  <si>
    <t>- pod stolpec 7: Ponudnik navede ceno v EUR brez DDV na zahtevano enoto mere, največ na 4 decimalke natančno)</t>
  </si>
  <si>
    <t>Cena je naročniku zgolj informativne narave in ni predmet presojanja v fazi razpisa</t>
  </si>
  <si>
    <t>ZAPOREDNA ŠT. ARTIKLA</t>
  </si>
  <si>
    <r>
      <t xml:space="preserve">
</t>
    </r>
    <r>
      <rPr>
        <b/>
        <sz val="14"/>
        <color theme="1"/>
        <rFont val="Arial CE"/>
        <charset val="238"/>
      </rPr>
      <t>SKLOP 4: IZDELKI ZA OSEBNO HIGIENO</t>
    </r>
    <r>
      <rPr>
        <sz val="8"/>
        <color theme="1"/>
        <rFont val="Arial CE"/>
      </rPr>
      <t xml:space="preserve">
ARTIKEL</t>
    </r>
  </si>
  <si>
    <t>NAZIV ARTIKLA; BLAGOVNA ZNAMKA
ali  PROIZVAJALEC</t>
  </si>
  <si>
    <t>PAKIRANJE ŠT. KOSOV</t>
  </si>
  <si>
    <r>
      <rPr>
        <b/>
        <sz val="10"/>
        <color rgb="FF000000"/>
        <rFont val="Arial Narrow"/>
        <family val="2"/>
        <charset val="238"/>
      </rPr>
      <t xml:space="preserve">Kaseta za koš zavijalček 6+m, </t>
    </r>
    <r>
      <rPr>
        <sz val="10"/>
        <color rgb="FF000000"/>
        <rFont val="Arial Narrow"/>
        <family val="2"/>
        <charset val="238"/>
      </rPr>
      <t>dimenzije/zahteve: kaseta za cca 120 plenic,  folija ne prepušča vonjav in mikroorganizmov, Kaseta mora biti kompatibilna s košem pod zap. št. 4.5. N</t>
    </r>
    <r>
      <rPr>
        <sz val="10"/>
        <rFont val="Arial Narrow"/>
        <family val="2"/>
        <charset val="238"/>
      </rPr>
      <t>aročnik trenutno</t>
    </r>
    <r>
      <rPr>
        <sz val="10"/>
        <color rgb="FF000000"/>
        <rFont val="Arial Narrow"/>
        <family val="2"/>
        <charset val="238"/>
      </rPr>
      <t xml:space="preserve"> razpolaga s koši, kompatibilnimi s kasetami Sangenic nursery.  Material: PE-HD
Enota mere: 1 kos = 1 kaseta (Sangenic nursery ali enakovredno)</t>
    </r>
  </si>
  <si>
    <r>
      <rPr>
        <b/>
        <sz val="10"/>
        <color theme="1"/>
        <rFont val="Arial Narrow"/>
        <family val="2"/>
        <charset val="238"/>
      </rPr>
      <t>Koš za shranjevanje uporabljenih plenic</t>
    </r>
    <r>
      <rPr>
        <sz val="10"/>
        <color theme="1"/>
        <rFont val="Arial Narrow"/>
        <family val="2"/>
        <charset val="238"/>
      </rPr>
      <t xml:space="preserve"> (zavijalček). Vsako plenico ovije v folijo, ki preprečuje širjenje neprijetnega vonja. Sistem je higiensko neoporečen in preprost za uporabo. Za uporabo s kasetami pod zap. št. 4.4.</t>
    </r>
  </si>
  <si>
    <r>
      <rPr>
        <b/>
        <sz val="10"/>
        <color rgb="FF000000"/>
        <rFont val="Arial Narrow"/>
        <family val="2"/>
        <charset val="238"/>
      </rPr>
      <t xml:space="preserve">Kahlica, anatomsko in ergonomsko oblikovana. </t>
    </r>
    <r>
      <rPr>
        <sz val="10"/>
        <color rgb="FF000000"/>
        <rFont val="Arial Narrow"/>
        <family val="2"/>
        <charset val="238"/>
      </rPr>
      <t>Udobna višina sedenja. Enostavna za čiščenje.</t>
    </r>
  </si>
  <si>
    <t>Skupaj sklop 4:</t>
  </si>
  <si>
    <r>
      <t>NAVODILA ZA IZPOLNJEVANJE</t>
    </r>
    <r>
      <rPr>
        <b/>
        <sz val="8"/>
        <color rgb="FFC00000"/>
        <rFont val="Arial CE"/>
        <charset val="238"/>
      </rPr>
      <t xml:space="preserve"> </t>
    </r>
  </si>
  <si>
    <t>- pod stolpec 6: ponudnik zapiše velikost ponujenega pakiranje (št. kosov v ovitku)</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</si>
  <si>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</si>
  <si>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r>
      <t xml:space="preserve">SKLOP 3:  SREDSTVA ZA VZDRŽEVANJE HIGIENE PERILA
</t>
    </r>
    <r>
      <rPr>
        <b/>
        <sz val="10"/>
        <color theme="1"/>
        <rFont val="Arial Narrow"/>
        <family val="2"/>
        <charset val="238"/>
      </rPr>
      <t>ARTIKEL</t>
    </r>
    <r>
      <rPr>
        <b/>
        <sz val="14"/>
        <color theme="1"/>
        <rFont val="Arial Narrow"/>
        <family val="2"/>
        <charset val="238"/>
      </rPr>
      <t xml:space="preserve">
</t>
    </r>
  </si>
  <si>
    <t>NAZIV ARTIKLA, PROIZVAJALEC</t>
  </si>
  <si>
    <t>1</t>
  </si>
  <si>
    <t>L</t>
  </si>
  <si>
    <t>Skupaj sklop 3:</t>
  </si>
  <si>
    <r>
      <t xml:space="preserve">SKLOP 2: ČISTILA ZA STROJNO POMIVANJE POSODE
</t>
    </r>
    <r>
      <rPr>
        <b/>
        <sz val="10"/>
        <color theme="1"/>
        <rFont val="Arial Narrow"/>
        <family val="2"/>
        <charset val="238"/>
      </rPr>
      <t>ARTIKEL</t>
    </r>
    <r>
      <rPr>
        <b/>
        <sz val="14"/>
        <color theme="1"/>
        <rFont val="Arial Narrow"/>
        <family val="2"/>
        <charset val="238"/>
      </rPr>
      <t xml:space="preserve">
</t>
    </r>
  </si>
  <si>
    <t>Skupaj sklop 2:</t>
  </si>
  <si>
    <t>2</t>
  </si>
  <si>
    <t>3</t>
  </si>
  <si>
    <t>4</t>
  </si>
  <si>
    <r>
      <rPr>
        <b/>
        <sz val="14"/>
        <color theme="1"/>
        <rFont val="Arial CE"/>
        <charset val="238"/>
      </rPr>
      <t>1. SKLOP: ČISTILA ZA KUHINJO IN OBJEKT</t>
    </r>
    <r>
      <rPr>
        <sz val="8"/>
        <color theme="1"/>
        <rFont val="Arial CE"/>
      </rPr>
      <t xml:space="preserve">
ARTIKEL</t>
    </r>
  </si>
  <si>
    <t>Stopnja DDV 
Glej navodila za izpolnjevanje!</t>
  </si>
  <si>
    <r>
      <rPr>
        <b/>
        <sz val="10"/>
        <rFont val="Arial Narrow"/>
        <family val="2"/>
        <charset val="238"/>
      </rPr>
      <t xml:space="preserve">Tekoče abrazivno sredstvo za čiščenje </t>
    </r>
    <r>
      <rPr>
        <sz val="10"/>
        <rFont val="Arial Narrow"/>
        <family val="2"/>
        <charset val="238"/>
      </rPr>
      <t>pomivalnih korit, štedilnikov, pip, keramičnih ploščic. Enostavno izpiranje. Vsebuje anionske površinsko aktivne snovi. Pakiranje do 1 L. Enakovredno kot Arf.</t>
    </r>
  </si>
  <si>
    <r>
      <rPr>
        <b/>
        <sz val="10"/>
        <rFont val="Arial Narrow"/>
        <family val="2"/>
        <charset val="238"/>
      </rPr>
      <t>Tekoče čistilo za steklokeramične plošče in nerjaveče jeklo</t>
    </r>
    <r>
      <rPr>
        <sz val="10"/>
        <rFont val="Arial Narrow"/>
        <family val="2"/>
        <charset val="238"/>
      </rPr>
      <t xml:space="preserve">.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r>
  </si>
  <si>
    <t xml:space="preserve">L  </t>
  </si>
  <si>
    <r>
      <rPr>
        <b/>
        <sz val="10"/>
        <rFont val="Arial Narrow"/>
        <family val="2"/>
        <charset val="238"/>
      </rPr>
      <t>Koncentrirano tekoče sredstvo za čiščenje in odstranjevanje vodnega, urinskega kamna in ostankov mila v sanitarijah</t>
    </r>
    <r>
      <rPr>
        <sz val="10"/>
        <rFont val="Arial Narrow"/>
        <family val="2"/>
        <charset val="238"/>
      </rPr>
      <t xml:space="preserve">, primerno za keramiko, plastiko, nerjaveče jeklo, pakiranje do 1 L .  </t>
    </r>
    <r>
      <rPr>
        <sz val="10"/>
        <color rgb="FF00B050"/>
        <rFont val="Arial Narrow"/>
        <family val="2"/>
        <charset val="238"/>
      </rPr>
      <t/>
    </r>
  </si>
  <si>
    <r>
      <rPr>
        <b/>
        <sz val="10"/>
        <rFont val="Arial Narrow"/>
        <family val="2"/>
        <charset val="238"/>
      </rPr>
      <t>Osvežilec zraka v gelu</t>
    </r>
    <r>
      <rPr>
        <sz val="10"/>
        <rFont val="Arial Narrow"/>
        <family val="2"/>
        <charset val="238"/>
      </rPr>
      <t xml:space="preserve">, različni vonji. Pakiranje 125 - 150 g. </t>
    </r>
  </si>
  <si>
    <t>KG</t>
  </si>
  <si>
    <t>Skupaj sklop 1:</t>
  </si>
  <si>
    <t xml:space="preserve">NAVODILA ZA IZPOLNJEVANJE </t>
  </si>
  <si>
    <r>
      <rPr>
        <b/>
        <sz val="10"/>
        <rFont val="Arial Narrow"/>
        <family val="2"/>
        <charset val="238"/>
      </rPr>
      <t xml:space="preserve">Sredstvo za namakanje posode na osnovi aktivnega kisika za odstranjevanje trdovratnih madežev in raznih oblog v pomivalnem koritu </t>
    </r>
    <r>
      <rPr>
        <sz val="10"/>
        <rFont val="Arial Narrow"/>
        <family val="2"/>
        <charset val="238"/>
      </rPr>
      <t>(škrobne, beljakovinske, čaj, kava,...) na porcelanu, plastiki, kovinskih posodah (RF, aluminij). Pakiranje do 10 kg. Enakovredno kot Dip-It Plus.</t>
    </r>
  </si>
  <si>
    <t>CENA NA ENOTO MERE BREZ DDV (v EVRIH )</t>
  </si>
  <si>
    <t xml:space="preserve">Izjava o kompatibilnosti: za izdelke, kjer je zahtevana kompatibilnost pri delovanju: izjave vseh proizvajalcev, katerih sredstva se kombinirajo v isti ali zaporednih fazah postopka delovanja, da so sredstva med seboj kompatibilna in končni učinek skupnega delovanja skladen z zahtevami naročnika. </t>
  </si>
  <si>
    <r>
      <t>CENA NA ENOTO MERE BREZ DDV (v EVRIH )</t>
    </r>
    <r>
      <rPr>
        <sz val="8"/>
        <color rgb="FF00B0F0"/>
        <rFont val="Arial CE"/>
        <charset val="238"/>
      </rPr>
      <t/>
    </r>
  </si>
  <si>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</si>
  <si>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</si>
  <si>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</si>
  <si>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t xml:space="preserve">- pod stolec 5: Ponudnik OBVEZNO zapiše naziv artikla; blagovno znamko ali proizvajalca </t>
  </si>
  <si>
    <t xml:space="preserve">VELIKOST PONUJENEGA ARTIKLA (v volumenskih ali masnih enotah)  </t>
  </si>
  <si>
    <t xml:space="preserve">Naziv in sedež ponudnika: </t>
  </si>
  <si>
    <t>PONUDNIK (naziv in sedež):</t>
  </si>
  <si>
    <t>ki ga zastopa:</t>
  </si>
  <si>
    <t xml:space="preserve">dajem naslednjo </t>
  </si>
  <si>
    <t xml:space="preserve">PONUDBO št. </t>
  </si>
  <si>
    <r>
      <t xml:space="preserve">Način predložitve ponudbe </t>
    </r>
    <r>
      <rPr>
        <sz val="11"/>
        <color theme="1"/>
        <rFont val="Times New Roman"/>
        <family val="1"/>
        <charset val="238"/>
      </rPr>
      <t>(ustrezno obkrožite)</t>
    </r>
  </si>
  <si>
    <t>Izjavljamo, da dajemo ponudbo:</t>
  </si>
  <si>
    <t>- samostojno - kot samostojen ponudnik</t>
  </si>
  <si>
    <t>- s podizvajalci - kot samostojen ponudnik s podizvajalci</t>
  </si>
  <si>
    <t>- skupno ponudbo - kot partner v skupini ponudnikov</t>
  </si>
  <si>
    <t>Zap. št. sklopa</t>
  </si>
  <si>
    <t>Naziv sklopa</t>
  </si>
  <si>
    <t>Skupna ponudbena vrednost za ocenjeno količino brez DDV</t>
  </si>
  <si>
    <t>Skupna ponudbena vrednost za ocenjeno količino z DDV</t>
  </si>
  <si>
    <t>1.</t>
  </si>
  <si>
    <t>Čistila za kuhinjo in objekt</t>
  </si>
  <si>
    <t>2.</t>
  </si>
  <si>
    <t>Čistila za strojno pomivanje posode</t>
  </si>
  <si>
    <t>3.</t>
  </si>
  <si>
    <t>Sredstva za vzdrževanje higiene perila</t>
  </si>
  <si>
    <t>4.</t>
  </si>
  <si>
    <t>Izdelki za osebno higieno</t>
  </si>
  <si>
    <t>5.</t>
  </si>
  <si>
    <t>Plastična galanterija in pripomočki za čiščenje</t>
  </si>
  <si>
    <t>Ponudba velja 4 mesece od datuma za prejem ponudb.</t>
  </si>
  <si>
    <t>V primeru skupne ponudbe obrazec partnerji v skupni ponudbi predložijo skupno.</t>
  </si>
  <si>
    <t>Skupaj sklop 5</t>
  </si>
  <si>
    <r>
      <rPr>
        <b/>
        <sz val="10"/>
        <rFont val="Arial Narrow"/>
        <family val="2"/>
        <charset val="238"/>
      </rPr>
      <t>Krpa za tla, univerzalna, mešanica bombaža in sintetike</t>
    </r>
    <r>
      <rPr>
        <sz val="10"/>
        <rFont val="Arial Narrow"/>
        <family val="2"/>
        <charset val="238"/>
      </rPr>
      <t>, min.</t>
    </r>
    <r>
      <rPr>
        <b/>
        <sz val="10"/>
        <rFont val="Arial Narrow"/>
        <family val="2"/>
        <charset val="238"/>
      </rPr>
      <t xml:space="preserve"> 50</t>
    </r>
    <r>
      <rPr>
        <sz val="10"/>
        <rFont val="Arial Narrow"/>
        <family val="2"/>
        <charset val="238"/>
      </rPr>
      <t xml:space="preserve"> x 70</t>
    </r>
    <r>
      <rPr>
        <b/>
        <sz val="10"/>
        <rFont val="Arial Narrow"/>
        <family val="2"/>
        <charset val="238"/>
      </rPr>
      <t xml:space="preserve"> </t>
    </r>
    <r>
      <rPr>
        <sz val="10"/>
        <rFont val="Arial Narrow"/>
        <family val="2"/>
        <charset val="238"/>
      </rPr>
      <t>cm,  pranje pri min 60 °C. Vileda Vlieser in enakovredno.
Enota mere: 1 kos = 1 krpa</t>
    </r>
  </si>
  <si>
    <t>5</t>
  </si>
  <si>
    <t>6</t>
  </si>
  <si>
    <t>10 tm</t>
  </si>
  <si>
    <t>7</t>
  </si>
  <si>
    <t>8</t>
  </si>
  <si>
    <t>orientacijska količina porabe enot mere čistila v 48 mesecih (v L, KG čistila</t>
  </si>
  <si>
    <t>SKUPNA CENA ZA 48 MESECEV BREZ DDV (V EVRIH)</t>
  </si>
  <si>
    <t>SKUPNA CENA ZA 48 MESECEV Z DDV (V EVRIH)</t>
  </si>
  <si>
    <r>
      <t xml:space="preserve">- pod stolpec 5: Ponudnik </t>
    </r>
    <r>
      <rPr>
        <b/>
        <sz val="10"/>
        <color theme="1"/>
        <rFont val="Arial"/>
        <family val="2"/>
        <charset val="238"/>
      </rPr>
      <t xml:space="preserve"> OBVEZNO </t>
    </r>
    <r>
      <rPr>
        <sz val="10"/>
        <color theme="1"/>
        <rFont val="Arial"/>
        <family val="2"/>
        <charset val="238"/>
      </rPr>
      <t xml:space="preserve">zapiše naziv artikla in proizvajalca </t>
    </r>
  </si>
  <si>
    <t>- pod stolpec 6: Ponudnik zapiše velikost ponujene embalaže (v volumskih ali masnih enotah; odvisno od enote mere)</t>
  </si>
  <si>
    <t>ORIENTACIJSKA KOLIČINA PORABE ENOT MERE ČISTILA V 48 MESECIH (v L, KG sredstva)</t>
  </si>
  <si>
    <t>ORIENTCIJSKA KOLIČINA PORABE ENOT MERE ČISTILA V 48 MESECIH (v L, KG</t>
  </si>
  <si>
    <t>ORIENTACIJSKA KOLIČINA 
ZA 48 MESECEV (število enot mere)</t>
  </si>
  <si>
    <r>
      <rPr>
        <b/>
        <sz val="10"/>
        <rFont val="Arial Narrow"/>
        <family val="2"/>
        <charset val="238"/>
      </rPr>
      <t>Krpa za tla</t>
    </r>
    <r>
      <rPr>
        <sz val="10"/>
        <rFont val="Arial Narrow"/>
        <family val="2"/>
        <charset val="238"/>
      </rPr>
      <t xml:space="preserve"> za trapezno brisalo dimenzij 40 X 13, pritrditev na ježka. Primerno za suho in mokro čiščenje, pralna na 90 °C. </t>
    </r>
  </si>
  <si>
    <t xml:space="preserve">ORIENTACIJSKA KOLIČINA PORABE ENOT MERE ČISTILA V 48 MESECIH (v L, KG sredstva) </t>
  </si>
  <si>
    <t>5/1 kos</t>
  </si>
  <si>
    <r>
      <rPr>
        <b/>
        <sz val="10"/>
        <color theme="1"/>
        <rFont val="Arial Narrow"/>
        <family val="2"/>
        <charset val="238"/>
      </rPr>
      <t xml:space="preserve">Koš za shranjevanje uporabljenih plenic, </t>
    </r>
    <r>
      <rPr>
        <sz val="10"/>
        <color theme="1"/>
        <rFont val="Arial Narrow"/>
        <family val="2"/>
        <charset val="238"/>
      </rPr>
      <t>brez uporabe kaset</t>
    </r>
  </si>
  <si>
    <t>100/1 KOM</t>
  </si>
  <si>
    <r>
      <rPr>
        <b/>
        <sz val="10"/>
        <rFont val="Arial Narrow"/>
        <family val="2"/>
        <charset val="238"/>
      </rPr>
      <t>Zimska sol</t>
    </r>
    <r>
      <rPr>
        <sz val="10"/>
        <rFont val="Arial Narrow"/>
        <family val="2"/>
        <charset val="238"/>
      </rPr>
      <t xml:space="preserve"> za posipanje, pakirano 20 - 30 kg</t>
    </r>
  </si>
  <si>
    <r>
      <t xml:space="preserve">Naziv in sedež ponudnika: </t>
    </r>
    <r>
      <rPr>
        <b/>
        <sz val="11"/>
        <color rgb="FF0070C0"/>
        <rFont val="Calibri"/>
        <family val="2"/>
        <charset val="238"/>
        <scheme val="minor"/>
      </rPr>
      <t xml:space="preserve">  </t>
    </r>
  </si>
  <si>
    <r>
      <rPr>
        <b/>
        <sz val="10"/>
        <rFont val="Arial Narrow"/>
        <family val="2"/>
        <charset val="238"/>
      </rPr>
      <t>Gosto sredstvo v gelu za čiščenje WC školjk - WC račka</t>
    </r>
    <r>
      <rPr>
        <sz val="10"/>
        <rFont val="Arial Narrow"/>
        <family val="2"/>
        <charset val="238"/>
      </rPr>
      <t>, ostane tudi na navpičnih površinah, omogoča čiščenje tudi pod robom straniščne školjke, odstranjuje urinski in vodni kamen ter rjo, za takojšnjo uporabo. Plastenka od  0,5 do 1 L.</t>
    </r>
  </si>
  <si>
    <r>
      <rPr>
        <b/>
        <sz val="10"/>
        <rFont val="Arial Narrow"/>
        <family val="2"/>
        <charset val="238"/>
      </rPr>
      <t>Krema za nego in zaščito suhe, razpokane in občutljive kože v tubi.</t>
    </r>
    <r>
      <rPr>
        <sz val="10"/>
        <rFont val="Arial Narrow"/>
        <family val="2"/>
        <charset val="238"/>
      </rPr>
      <t xml:space="preserve"> Dermatološko testirana. Za pogosto uporabo med delom, hitro vpojna, po uporabi ne pušča sledov na predmetih. Pakiranje 75 do 120 mL. </t>
    </r>
  </si>
  <si>
    <t xml:space="preserve">Sipka regeneracijska sol za mehčanje vode, embaliranje 1-2 kg
</t>
  </si>
  <si>
    <r>
      <rPr>
        <b/>
        <sz val="10"/>
        <color theme="1"/>
        <rFont val="Arial Narrow"/>
        <family val="2"/>
        <charset val="238"/>
      </rPr>
      <t>Papirna pregrinjala</t>
    </r>
    <r>
      <rPr>
        <sz val="10"/>
        <color theme="1"/>
        <rFont val="Arial Narrow"/>
        <family val="2"/>
        <charset val="238"/>
      </rPr>
      <t xml:space="preserve"> za previjalne mize. Dimenzija : širina 59 do 61 cm, premer max 13 cm, perforirano, 1 sloj celuloza, enota mere: 100 tm +</t>
    </r>
  </si>
  <si>
    <r>
      <rPr>
        <b/>
        <sz val="10"/>
        <rFont val="Arial Narrow"/>
        <family val="2"/>
        <charset val="238"/>
      </rPr>
      <t>Plastičen koš</t>
    </r>
    <r>
      <rPr>
        <sz val="10"/>
        <rFont val="Arial Narrow"/>
        <family val="2"/>
        <charset val="238"/>
      </rPr>
      <t xml:space="preserve"> za smeti z nihajnim pokrovom, možnost pritrditvena steno, 15 -25l, sive ali bež barve</t>
    </r>
  </si>
  <si>
    <t>Skupaj sklop 6:</t>
  </si>
  <si>
    <t>6.</t>
  </si>
  <si>
    <t>Tekoča sredstva za vzdrževanje higiene perila</t>
  </si>
  <si>
    <r>
      <rPr>
        <b/>
        <sz val="10"/>
        <rFont val="Arial Narrow"/>
        <family val="2"/>
        <charset val="238"/>
      </rPr>
      <t>Koncentrirano  čistilo</t>
    </r>
    <r>
      <rPr>
        <sz val="10"/>
        <rFont val="Arial Narrow"/>
        <family val="2"/>
        <charset val="238"/>
      </rPr>
      <t xml:space="preserve"> </t>
    </r>
    <r>
      <rPr>
        <b/>
        <sz val="10"/>
        <rFont val="Arial Narrow"/>
        <family val="2"/>
        <charset val="238"/>
      </rPr>
      <t>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na </t>
    </r>
    <r>
      <rPr>
        <b/>
        <sz val="10"/>
        <rFont val="Arial Narrow"/>
        <family val="2"/>
        <charset val="238"/>
      </rPr>
      <t xml:space="preserve">bazi citronske kisline. </t>
    </r>
    <r>
      <rPr>
        <sz val="10"/>
        <rFont val="Arial Narrow"/>
        <family val="2"/>
        <charset val="238"/>
      </rPr>
      <t xml:space="preserve">Pakiranje do 1 L. </t>
    </r>
  </si>
  <si>
    <r>
      <rPr>
        <b/>
        <sz val="10"/>
        <rFont val="Arial Narrow"/>
        <family val="2"/>
        <charset val="238"/>
      </rPr>
      <t>Čistilno sredstvo za steklene površine</t>
    </r>
    <r>
      <rPr>
        <sz val="10"/>
        <rFont val="Arial Narrow"/>
        <family val="2"/>
        <charset val="238"/>
      </rPr>
      <t xml:space="preserve"> kot so okna,ogledala, stekleni deli pohištva, zasloni, okenski okvirji... Enostavno odstranjuej prstne odtise, maščobne in oljne madeže ter sajasto umazanijo, zagotavlja čiste  površine, se hitro suši, ne pušča sledi, ne vsebuje amonjaka, uporablja se nerazredčeno. Pakiranje do 1 L, z razpršilko.</t>
    </r>
  </si>
  <si>
    <r>
      <rPr>
        <b/>
        <sz val="10"/>
        <rFont val="Arial Narrow"/>
        <family val="2"/>
        <charset val="238"/>
      </rPr>
      <t>Močno alkalno (pH 10 - 11) tekoče sredstvo za takojšnjo uporabo v razpršilki za odstranjevanje ostankov vodoodpornih flomastrov, črnila, grafitov, kemičnih svinčnikov inp.</t>
    </r>
    <r>
      <rPr>
        <sz val="10"/>
        <rFont val="Arial Narrow"/>
        <family val="2"/>
        <charset val="238"/>
      </rPr>
      <t>, brez potrebe po splakovanju, za takojšnjo uporabo, ne pušča madežev. Pakiranje 0,5 do 1 L. Enakovredno kot Kiehl Tablefit ali Sanitec Deink.</t>
    </r>
  </si>
  <si>
    <r>
      <rPr>
        <b/>
        <sz val="10"/>
        <rFont val="Arial Narrow"/>
        <family val="2"/>
        <charset val="238"/>
      </rPr>
      <t xml:space="preserve">Osvezilec zraka </t>
    </r>
    <r>
      <rPr>
        <sz val="10"/>
        <rFont val="Arial Narrow"/>
        <family val="2"/>
        <charset val="238"/>
      </rPr>
      <t>brez potisnega plina z razpršilcem, različni vonji. Pakiranje do 1 L.</t>
    </r>
  </si>
  <si>
    <r>
      <rPr>
        <b/>
        <sz val="10"/>
        <rFont val="Arial Narrow"/>
        <family val="2"/>
        <charset val="238"/>
      </rPr>
      <t>Milo tekoče</t>
    </r>
    <r>
      <rPr>
        <sz val="10"/>
        <rFont val="Arial Narrow"/>
        <family val="2"/>
        <charset val="238"/>
      </rPr>
      <t xml:space="preserve"> za pogosto umivanje rok, za milnike, ki jih lahko samostojno uporabljajo otroci, 1 l.  Dermatološko testirano. (Pink pearl ali enakovredna zamenjava) - brezplačni najem milnikov</t>
    </r>
  </si>
  <si>
    <r>
      <rPr>
        <b/>
        <sz val="10"/>
        <rFont val="Arial Narrow"/>
        <family val="2"/>
        <charset val="238"/>
      </rPr>
      <t xml:space="preserve">Robčki </t>
    </r>
    <r>
      <rPr>
        <sz val="10"/>
        <rFont val="Arial Narrow"/>
        <family val="2"/>
        <charset val="238"/>
      </rPr>
      <t>za hitro razkuževanje površin na osnovi alkohola, imajo širok spekter delovanja na bakterije (rota, HIV, HBV), ne vsebujejo aldehidov, možnost robčkov v dozi ali v zavitku. Sredstvo mora biti vpisano v register biocidnih proizvodov.</t>
    </r>
  </si>
  <si>
    <r>
      <rPr>
        <b/>
        <sz val="10"/>
        <color theme="1"/>
        <rFont val="Arial"/>
        <family val="2"/>
        <charset val="238"/>
      </rPr>
      <t>Visoko alkalno (pH 12 - 13) tekoče koncentrirano pomivalno sredstvo s klorom za uporabo v vseh profesionalnih pomivalnih strojih.</t>
    </r>
    <r>
      <rPr>
        <sz val="10"/>
        <color theme="1"/>
        <rFont val="Arial"/>
        <family val="2"/>
        <charset val="238"/>
      </rPr>
      <t xml:space="preserve"> Primerno za  kuhalno, jedilno posodo, jedilni pribor ter kuhinjske pripomočke. Sredstvo je primerno za vse trdote vode. Učinkovito odstrani različne zasušene ostanke hrane (maščobe, beljakovine, škrob) kot tudi obarvanost od kave, čaja in drugih obarvanih jedi in pijač. Sredstvo se ne sme peniti. Ne vsebuje NTA. Kanister 12 - 25 kg. Dobavitelj zagotovitvi ustrezno avtomatsko dozirno tehniko. Sredstvo mora biti primerno za uporabo v naročnikovem pomivalnem stroju.  Enakovredno kot F8400. </t>
    </r>
  </si>
  <si>
    <r>
      <rPr>
        <b/>
        <sz val="10"/>
        <rFont val="Arial"/>
        <family val="2"/>
        <charset val="238"/>
      </rPr>
      <t>Visoko alkalno (pH 12 - 13) tekoče koncentrirano pomivalno sredstvo</t>
    </r>
    <r>
      <rPr>
        <sz val="10"/>
        <rFont val="Arial"/>
        <family val="2"/>
        <charset val="238"/>
      </rPr>
      <t xml:space="preserve"> s klorom za uporabo v vseh profesionalnih pomivalnih strojih. Primerno za kuhalno, jedilno posodo, jedilni pribor ter kuhinjske pripomočke. Sredstvo je primerno za vse trdote vode. Učinkovito odstrani različne zasušene ostanke hrane (maščobe, beljakovine, škrob) kot tudi obarvanost od kave, čaja, in drugih obarvanih jedi in pijač. Sredstvo se ne sme peniti. Ne vsebuje NTA. Kanister 5-12 kg. Dobavitelj zagotovi ustrezno avtomatsko dozirno tehniko. Sredstvo mora biti primerno za uporabo v naročnikovem pomivalnem stroju. Enakovredno F8400.</t>
    </r>
  </si>
  <si>
    <r>
      <rPr>
        <b/>
        <sz val="10"/>
        <color theme="1"/>
        <rFont val="Arial"/>
        <family val="2"/>
        <charset val="238"/>
      </rPr>
      <t>Namenska tabletirana sol</t>
    </r>
    <r>
      <rPr>
        <sz val="10"/>
        <color theme="1"/>
        <rFont val="Arial"/>
        <family val="2"/>
        <charset val="238"/>
      </rPr>
      <t xml:space="preserve"> za pripravo regeneracijske raztopine v mehčalnih napravah za strojno pomivanje posode. Preprečuje nabiranje vodnega kamna na posodi in stroju. V vrečah od 10 do 25 kg.</t>
    </r>
  </si>
  <si>
    <r>
      <rPr>
        <b/>
        <sz val="10"/>
        <rFont val="Arial Narrow"/>
        <family val="2"/>
        <charset val="238"/>
      </rPr>
      <t>Čistilo za čiščenje mizic, igrač in ostale opreme v igralnici</t>
    </r>
    <r>
      <rPr>
        <sz val="10"/>
        <rFont val="Arial Narrow"/>
        <family val="2"/>
        <charset val="238"/>
      </rPr>
      <t>; sredstvo mora biti pripravljeno za takojšnjo uporabo, biorazgradljiv. Z razpršilko. Uporablja se nerazredčeno. Se ne izpira.  Doziranje 1-5 ml/l. Pakiranje od 0,5 do 1 L. (Lito ali enakovredno)</t>
    </r>
  </si>
  <si>
    <r>
      <rPr>
        <b/>
        <sz val="10"/>
        <color rgb="FF000000"/>
        <rFont val="Arial Narrow"/>
        <family val="2"/>
        <charset val="238"/>
      </rPr>
      <t xml:space="preserve">Robčki vlažilni </t>
    </r>
    <r>
      <rPr>
        <sz val="10"/>
        <color rgb="FF000000"/>
        <rFont val="Arial Narrow"/>
        <family val="2"/>
        <charset val="238"/>
      </rPr>
      <t xml:space="preserve">namenjeni za čiščenje občutljive dojenčkove ritke, </t>
    </r>
    <r>
      <rPr>
        <u/>
        <sz val="10"/>
        <color rgb="FF000000"/>
        <rFont val="Arial Narrow"/>
        <family val="2"/>
        <charset val="238"/>
      </rPr>
      <t>brez alkohola,</t>
    </r>
    <r>
      <rPr>
        <sz val="10"/>
        <color rgb="FF000000"/>
        <rFont val="Arial Narrow"/>
        <family val="2"/>
        <charset val="238"/>
      </rPr>
      <t xml:space="preserve"> Dermatološko testirano. Gramatura: </t>
    </r>
    <r>
      <rPr>
        <b/>
        <sz val="10"/>
        <color rgb="FF000000"/>
        <rFont val="Arial Narrow"/>
        <family val="2"/>
        <charset val="238"/>
      </rPr>
      <t>min 49,5g/m2</t>
    </r>
    <r>
      <rPr>
        <sz val="10"/>
        <color rgb="FF000000"/>
        <rFont val="Arial Narrow"/>
        <family val="2"/>
        <charset val="238"/>
      </rPr>
      <t>,  pakirani 60 - 100 kos, min.3 dm</t>
    </r>
    <r>
      <rPr>
        <vertAlign val="superscript"/>
        <sz val="10"/>
        <color rgb="FF000000"/>
        <rFont val="Arial Narrow"/>
        <family val="2"/>
        <charset val="238"/>
      </rPr>
      <t>2</t>
    </r>
    <r>
      <rPr>
        <sz val="10"/>
        <color rgb="FF000000"/>
        <rFont val="Arial Narrow"/>
        <family val="2"/>
        <charset val="238"/>
      </rPr>
      <t>. Enota mere: 100 kosov = 100 robčkov</t>
    </r>
  </si>
  <si>
    <r>
      <rPr>
        <b/>
        <sz val="10"/>
        <color theme="1"/>
        <rFont val="Arial Narrow"/>
        <family val="2"/>
        <charset val="238"/>
      </rPr>
      <t>Tekoče belilno sredstvo na osnovi natrijevega hipoklorita</t>
    </r>
    <r>
      <rPr>
        <sz val="10"/>
        <color theme="1"/>
        <rFont val="Arial Narrow"/>
        <family val="2"/>
        <charset val="238"/>
      </rPr>
      <t>, primerno za avtomatsko doziranje, pakiranje 20-25 kg (Perikim C ali enakovredno)</t>
    </r>
  </si>
  <si>
    <r>
      <rPr>
        <b/>
        <sz val="10"/>
        <rFont val="Arial Narrow"/>
        <family val="2"/>
        <charset val="238"/>
      </rPr>
      <t>Specialni tekoči detergent za odstranjevanje mastnih in oljnih madeže</t>
    </r>
    <r>
      <rPr>
        <sz val="10"/>
        <rFont val="Arial Narrow"/>
        <family val="2"/>
        <charset val="238"/>
      </rPr>
      <t xml:space="preserve">v, pakiranje 15-25 kg, primerno za avtomatsko doziranje (Pre-spotter TEC ali enakovredno)
</t>
    </r>
  </si>
  <si>
    <r>
      <rPr>
        <b/>
        <sz val="10"/>
        <rFont val="Arial Narrow"/>
        <family val="2"/>
        <charset val="238"/>
      </rPr>
      <t>Pastozno sredstvo na osnovi encimov</t>
    </r>
    <r>
      <rPr>
        <sz val="10"/>
        <rFont val="Arial Narrow"/>
        <family val="2"/>
        <charset val="238"/>
      </rPr>
      <t>, za odstranjevanje trdovratnih madežev, pakiranje 5-15 kg (Renyl pasta ali enakovredno)</t>
    </r>
  </si>
  <si>
    <r>
      <rPr>
        <b/>
        <sz val="10"/>
        <rFont val="Arial Narrow"/>
        <family val="2"/>
        <charset val="238"/>
      </rPr>
      <t>Smetišnica z gumo</t>
    </r>
    <r>
      <rPr>
        <sz val="10"/>
        <rFont val="Arial Narrow"/>
        <family val="2"/>
        <charset val="238"/>
      </rPr>
      <t xml:space="preserve"> (raven, prilegajoč rob za  enostavno pobiranje smeti), se ne sme zvijati, iz kvalitetne debelejše plastike.</t>
    </r>
    <r>
      <rPr>
        <b/>
        <sz val="10"/>
        <rFont val="Arial Narrow"/>
        <family val="2"/>
        <charset val="238"/>
      </rPr>
      <t xml:space="preserve"> </t>
    </r>
    <r>
      <rPr>
        <sz val="10"/>
        <rFont val="Arial Narrow"/>
        <family val="2"/>
        <charset val="238"/>
      </rPr>
      <t>Vileda ali enakovredno.</t>
    </r>
  </si>
  <si>
    <r>
      <rPr>
        <b/>
        <sz val="10"/>
        <rFont val="Arial Narrow"/>
        <family val="2"/>
        <charset val="238"/>
      </rPr>
      <t>Smetišnica z gumo z vpetim omelom</t>
    </r>
    <r>
      <rPr>
        <sz val="10"/>
        <rFont val="Arial Narrow"/>
        <family val="2"/>
        <charset val="238"/>
      </rPr>
      <t xml:space="preserve"> (smetišnica mora imeti raven, prilegajoč rob za  enostavno pobiranje smeti), ne sme se zvijati, iz kvalitetne debelejše plastike. Vileda ali enakovredno.
Enota mere: 1 kos = komplet smetišnica in omelo </t>
    </r>
  </si>
  <si>
    <r>
      <rPr>
        <b/>
        <sz val="10"/>
        <rFont val="Arial Narrow"/>
        <family val="2"/>
        <charset val="238"/>
      </rPr>
      <t>Čistilec za tla</t>
    </r>
    <r>
      <rPr>
        <sz val="10"/>
        <rFont val="Arial Narrow"/>
        <family val="2"/>
        <charset val="238"/>
      </rPr>
      <t>, klasičen brez držala, dimenzije 40 x 11 cm, TTS ali enakovredno</t>
    </r>
  </si>
  <si>
    <r>
      <rPr>
        <b/>
        <sz val="10"/>
        <rFont val="Arial Narrow"/>
        <family val="2"/>
        <charset val="238"/>
      </rPr>
      <t>Držalo za čistilec</t>
    </r>
    <r>
      <rPr>
        <sz val="10"/>
        <rFont val="Arial Narrow"/>
        <family val="2"/>
        <charset val="238"/>
      </rPr>
      <t xml:space="preserve"> za tla, dolžine 140 - 160 cm, z navojem,TTS ali enakovredno</t>
    </r>
  </si>
  <si>
    <r>
      <rPr>
        <b/>
        <sz val="10"/>
        <rFont val="Arial Narrow"/>
        <family val="2"/>
        <charset val="238"/>
      </rPr>
      <t>Plastenka</t>
    </r>
    <r>
      <rPr>
        <sz val="10"/>
        <rFont val="Arial Narrow"/>
        <family val="2"/>
        <charset val="238"/>
      </rPr>
      <t xml:space="preserve"> </t>
    </r>
    <r>
      <rPr>
        <b/>
        <sz val="10"/>
        <rFont val="Arial Narrow"/>
        <family val="2"/>
        <charset val="238"/>
      </rPr>
      <t>ali  razpršilka</t>
    </r>
    <r>
      <rPr>
        <sz val="10"/>
        <rFont val="Arial Narrow"/>
        <family val="2"/>
        <charset val="238"/>
      </rPr>
      <t xml:space="preserve"> (od 500 do 750 ml). 
Enota mere: 1 kos = 1 plastenka</t>
    </r>
  </si>
  <si>
    <r>
      <t xml:space="preserve">Profesionalna jeklena </t>
    </r>
    <r>
      <rPr>
        <b/>
        <sz val="10"/>
        <rFont val="Arial Narrow"/>
        <family val="2"/>
        <charset val="238"/>
      </rPr>
      <t>spiralna gobica</t>
    </r>
    <r>
      <rPr>
        <sz val="10"/>
        <rFont val="Arial Narrow"/>
        <family val="2"/>
        <charset val="238"/>
      </rPr>
      <t xml:space="preserve"> (inox) za intenzivno čiščenje in odstranjevanje trdovratne umazanije in zapečenih ostankov hrane pri pomivanju posode, ne poškoduje površin, odporne in vzdržljive. Teža:  60 - 80 g. Vileda in enakovredno. Enota mere: 1 kos = 1 gobica</t>
    </r>
  </si>
  <si>
    <r>
      <rPr>
        <b/>
        <sz val="10"/>
        <rFont val="Arial Narrow"/>
        <family val="2"/>
        <charset val="238"/>
      </rPr>
      <t xml:space="preserve">Gobice rumena s črno abrazivno kopreno, mala </t>
    </r>
    <r>
      <rPr>
        <sz val="10"/>
        <rFont val="Arial Narrow"/>
        <family val="2"/>
        <charset val="238"/>
      </rPr>
      <t>za temeljito ročno pomivanje posode in odstranjevanje ostankov hrane na posodi. Mere 7 x 9,5 x 5 cm ( š x d x v), +/- 1 cm. Abrazivna stran v debelini min 6 mm. Ergonomska oblika z utori. Gobica in abrazivni del morata biti iz kvalitnega materiala in se pri uporabi med seboj ne smeta ločiti. Vileda Professional ali enakovredno.
Enota mere: kos = 1 gobica</t>
    </r>
  </si>
  <si>
    <r>
      <rPr>
        <b/>
        <sz val="10"/>
        <rFont val="Arial Narrow"/>
        <family val="2"/>
        <charset val="238"/>
      </rPr>
      <t xml:space="preserve">Gobica rumena </t>
    </r>
    <r>
      <rPr>
        <sz val="10"/>
        <rFont val="Arial Narrow"/>
        <family val="2"/>
        <charset val="238"/>
      </rPr>
      <t>s črno abrazivno kopreno, srednja, za temeljito ročno pomivanje posode in odstranjevanje ostankov hrane na posodi. Mere 9x15x5 cm (šxdxv)+/- 1 cm. Abrazivna stran v debelini min 6 mm. Ergonomska oblika z utori. Gobica in abrazivni del morata biti iz kvalitetnega materiala in se pri uporabi med seboj ne smeta ločiti. Professional ali enakovredno. Enota mere kos= 1 gobica</t>
    </r>
  </si>
  <si>
    <r>
      <rPr>
        <b/>
        <sz val="10"/>
        <rFont val="Arial Narrow"/>
        <family val="2"/>
        <charset val="238"/>
      </rPr>
      <t xml:space="preserve">Gobica rumena </t>
    </r>
    <r>
      <rPr>
        <sz val="10"/>
        <rFont val="Arial Narrow"/>
        <family val="2"/>
        <charset val="238"/>
      </rPr>
      <t>s črno abrazivno kopreno, srednja, za temeljito ročno pomivanje posode in odstranjevanje ostankov hrane na posodi. Mere13x18x 5 cm (šxdxv)+/- 1 cm. Abrazivna stran v debelini min 6 mm. Ergonomska oblika z utori. Gobica in abrazivni del morata biti iz kvalitetnega materiala in se pri uporabi med seboj ne smeta ločiti. Vileda Profesional ali enakovredno. Enota mere kos=1 gobica</t>
    </r>
  </si>
  <si>
    <r>
      <rPr>
        <b/>
        <sz val="10"/>
        <rFont val="Arial Narrow"/>
        <family val="2"/>
        <charset val="238"/>
      </rPr>
      <t>Gobica za uporabo v sanitarijah - brez abrazivov</t>
    </r>
    <r>
      <rPr>
        <sz val="10"/>
        <rFont val="Arial Narrow"/>
        <family val="2"/>
        <charset val="238"/>
      </rPr>
      <t xml:space="preserve">, </t>
    </r>
    <r>
      <rPr>
        <b/>
        <sz val="10"/>
        <rFont val="Arial Narrow"/>
        <family val="2"/>
        <charset val="238"/>
      </rPr>
      <t>za čiščenje sanitarne opreme, ploščic in armatur,</t>
    </r>
    <r>
      <rPr>
        <sz val="10"/>
        <rFont val="Arial Narrow"/>
        <family val="2"/>
        <charset val="238"/>
      </rPr>
      <t xml:space="preserve"> </t>
    </r>
    <r>
      <rPr>
        <b/>
        <sz val="10"/>
        <rFont val="Arial Narrow"/>
        <family val="2"/>
        <charset val="238"/>
      </rPr>
      <t>z belo kopreno.</t>
    </r>
    <r>
      <rPr>
        <sz val="10"/>
        <rFont val="Arial Narrow"/>
        <family val="2"/>
        <charset val="238"/>
      </rPr>
      <t xml:space="preserve"> Velikost srednja: 7 x 15 x 5 cm ( š x d x v), +/- 1 cm. Ergonomska oblika z utori, različne barve (rumena, zelena, rdeča, modra). Glitzi non schratch Vileda ali enakovredno.
Enota mere: kos = 1 gobica</t>
    </r>
  </si>
  <si>
    <r>
      <rPr>
        <b/>
        <sz val="10"/>
        <rFont val="Arial Narrow"/>
        <family val="2"/>
        <charset val="238"/>
      </rPr>
      <t>Krpa balerina</t>
    </r>
    <r>
      <rPr>
        <sz val="10"/>
        <rFont val="Arial Narrow"/>
        <family val="2"/>
        <charset val="238"/>
      </rPr>
      <t xml:space="preserve"> za čiščenje, dobro vpojna, pralna na 90ºC. Teža: min 140 g/m2,  40 x 38 cm, +/-2 cm. Zahtevane barve: rumena, zelena, modra, rdeča, </t>
    </r>
    <r>
      <rPr>
        <b/>
        <sz val="10"/>
        <rFont val="Arial Narrow"/>
        <family val="2"/>
        <charset val="238"/>
      </rPr>
      <t>BELA</t>
    </r>
    <r>
      <rPr>
        <sz val="10"/>
        <rFont val="Arial Narrow"/>
        <family val="2"/>
        <charset val="238"/>
      </rPr>
      <t xml:space="preserve"> </t>
    </r>
    <r>
      <rPr>
        <b/>
        <sz val="10"/>
        <rFont val="Arial Narrow"/>
        <family val="2"/>
        <charset val="238"/>
      </rPr>
      <t>oz. obstojni barvni potisk, ki omogoča jasno razvidno barvno kodiranje</t>
    </r>
    <r>
      <rPr>
        <sz val="10"/>
        <rFont val="Arial Narrow"/>
        <family val="2"/>
        <charset val="238"/>
      </rPr>
      <t xml:space="preserve">
Enota mere: 1 kos = 1 krpa</t>
    </r>
  </si>
  <si>
    <r>
      <rPr>
        <b/>
        <sz val="10"/>
        <rFont val="Arial Narrow"/>
        <family val="2"/>
        <charset val="238"/>
      </rPr>
      <t xml:space="preserve">Mikrokrpica </t>
    </r>
    <r>
      <rPr>
        <sz val="10"/>
        <rFont val="Arial Narrow"/>
        <family val="2"/>
        <charset val="238"/>
      </rPr>
      <t>za brisanje gladkih površin, za mokro, vlažno in suho brisanje, dobro odstranjujejo umazanijo, pletena mikrovlakna, različnih barv (modra, rdeča, zelena, rumena). Dimenzije: 40 cm x 40 cm, +/- 2 cm, gramatura min 300 g/m</t>
    </r>
    <r>
      <rPr>
        <vertAlign val="superscript"/>
        <sz val="10"/>
        <rFont val="Arial Narrow"/>
        <family val="2"/>
        <charset val="238"/>
      </rPr>
      <t>2</t>
    </r>
    <r>
      <rPr>
        <sz val="10"/>
        <rFont val="Arial Narrow"/>
        <family val="2"/>
        <charset val="238"/>
      </rPr>
      <t xml:space="preserve">. Sestava: mikro vlakna min 70 % poliesta, ostalo poliamid. Pralne pri temperaturi min. 90°C.
Enota mere: 1 kos = 1 krpa </t>
    </r>
  </si>
  <si>
    <r>
      <rPr>
        <b/>
        <sz val="10"/>
        <rFont val="Arial Narrow"/>
        <family val="2"/>
        <charset val="238"/>
      </rPr>
      <t>Krpa za čiščenje oken, PVA.</t>
    </r>
    <r>
      <rPr>
        <sz val="10"/>
        <rFont val="Arial Narrow"/>
        <family val="2"/>
        <charset val="238"/>
      </rPr>
      <t xml:space="preserve"> Velikost: 38 cm x 35 cm, +/- 1cm. Zahtevane barve: modra, rdeča, zelena, rumena. Ne pušča lis, dobra vpojnost, enostavno ožemanje in izpiranje, pralne na 95°C, z možnostjo sušena v bobnu pri nizki temperaturi. PVA micro Vileda Professional ali enakovredno.
Enota mere: 1 kos = 1 krpa</t>
    </r>
  </si>
  <si>
    <r>
      <rPr>
        <b/>
        <sz val="10"/>
        <rFont val="Arial Narrow"/>
        <family val="2"/>
        <charset val="238"/>
      </rPr>
      <t>Impregnirane krpe za brisanje prahu</t>
    </r>
    <r>
      <rPr>
        <sz val="10"/>
        <rFont val="Arial Narrow"/>
        <family val="2"/>
        <charset val="238"/>
      </rPr>
      <t xml:space="preserve"> za enkratno uporabo - maslena krpa.  Mere 23 cm x 60 cm , +/- 1 cm, min 18 g/m2, lističi. Pakirane do 100 kom v zavitku ali na roli perforirano
Enota mere 100 kos = 100 maslenk</t>
    </r>
  </si>
  <si>
    <r>
      <rPr>
        <b/>
        <sz val="10"/>
        <rFont val="Arial Narrow"/>
        <family val="2"/>
        <charset val="238"/>
      </rPr>
      <t>Nastavek za maslenke z ročajem</t>
    </r>
    <r>
      <rPr>
        <sz val="10"/>
        <rFont val="Arial Narrow"/>
        <family val="2"/>
        <charset val="238"/>
      </rPr>
      <t>, širina 60 cm x 10-12 cm</t>
    </r>
  </si>
  <si>
    <r>
      <rPr>
        <b/>
        <sz val="10"/>
        <rFont val="Arial Narrow"/>
        <family val="2"/>
        <charset val="238"/>
      </rPr>
      <t xml:space="preserve">Krpa za tla za držala Taski/TTS, </t>
    </r>
    <r>
      <rPr>
        <sz val="10"/>
        <rFont val="Arial Narrow"/>
        <family val="2"/>
        <charset val="238"/>
      </rPr>
      <t>dimenzija krpe 40 x 13 cm, mikro poliester-bombaž (na žepke), barvno kodiranje, primerno za suho in mokro čiščenje, za vse vrste tal, pralne pri 90°C.
Enota mere: 1 kos = 1 krpa</t>
    </r>
  </si>
  <si>
    <r>
      <rPr>
        <b/>
        <sz val="10"/>
        <rFont val="Arial Narrow"/>
        <family val="2"/>
        <charset val="238"/>
      </rPr>
      <t>Krpa za tla za držala Taski/TTS, dimenzija krpe 40 x 13 cm</t>
    </r>
    <r>
      <rPr>
        <sz val="10"/>
        <rFont val="Arial Narrow"/>
        <family val="2"/>
        <charset val="238"/>
      </rPr>
      <t>, mikro poliester-bombaž (za vpet, s tremi neti), barvno kodiranje,  primerno za suho in mokro čiščenje, za vse vrste tal, pralne pri 90</t>
    </r>
    <r>
      <rPr>
        <sz val="10"/>
        <rFont val="Calibri"/>
        <family val="2"/>
        <charset val="238"/>
      </rPr>
      <t>°</t>
    </r>
    <r>
      <rPr>
        <sz val="10"/>
        <rFont val="Arial Narrow"/>
        <family val="2"/>
        <charset val="238"/>
      </rPr>
      <t>C
Enota mere: 1 kos = 1 krpa</t>
    </r>
  </si>
  <si>
    <r>
      <rPr>
        <b/>
        <sz val="10"/>
        <rFont val="Arial Narrow"/>
        <family val="2"/>
        <charset val="238"/>
      </rPr>
      <t>Krpa za tla,</t>
    </r>
    <r>
      <rPr>
        <sz val="10"/>
        <rFont val="Arial Narrow"/>
        <family val="2"/>
        <charset val="238"/>
      </rPr>
      <t xml:space="preserve"> rumena, zelo vpojna in trpežna, velikost 59 x 50 cm, +/- 1 cm, min. 70% viskoza, pralna na 95°C, sušenje v sušilcu, </t>
    </r>
    <r>
      <rPr>
        <b/>
        <sz val="10"/>
        <rFont val="Arial Narrow"/>
        <family val="2"/>
        <charset val="238"/>
      </rPr>
      <t>pakiranje do 5 kosov</t>
    </r>
    <r>
      <rPr>
        <sz val="10"/>
        <rFont val="Arial Narrow"/>
        <family val="2"/>
        <charset val="238"/>
      </rPr>
      <t>, Vileda professional Floorcloth Yellow in enakovredno 
Enota mere: 1kos = 1 krpa</t>
    </r>
  </si>
  <si>
    <r>
      <rPr>
        <b/>
        <sz val="10"/>
        <rFont val="Arial Narrow"/>
        <family val="2"/>
        <charset val="238"/>
      </rPr>
      <t>Zaščitne rokavice</t>
    </r>
    <r>
      <rPr>
        <sz val="10"/>
        <rFont val="Arial Narrow"/>
        <family val="2"/>
        <charset val="238"/>
      </rPr>
      <t xml:space="preserve">, ki segajo do komolcev, za pomivanje sanitarij in za rokovanje z močnejšimi čistili, iz nitrila, za večkratno uporabo, dolžine </t>
    </r>
    <r>
      <rPr>
        <b/>
        <sz val="10"/>
        <rFont val="Arial Narrow"/>
        <family val="2"/>
        <charset val="238"/>
      </rPr>
      <t>38 do 48 cm</t>
    </r>
    <r>
      <rPr>
        <sz val="10"/>
        <rFont val="Arial Narrow"/>
        <family val="2"/>
        <charset val="238"/>
      </rPr>
      <t>. Zahtevane velikosti: 7, 8, 9, 10. Pakiranje posamezni par, SIST EN374. Mapa professional ultranitril 480 ali enakovredno.
Enota mere: 1 kos  = 1 par</t>
    </r>
  </si>
  <si>
    <r>
      <rPr>
        <b/>
        <sz val="10"/>
        <rFont val="Arial Narrow"/>
        <family val="2"/>
        <charset val="238"/>
      </rPr>
      <t>Zaščitne bombažne rokavice</t>
    </r>
    <r>
      <rPr>
        <sz val="10"/>
        <rFont val="Arial Narrow"/>
        <family val="2"/>
        <charset val="238"/>
      </rPr>
      <t xml:space="preserve">, bele barve, pralne na 95 </t>
    </r>
    <r>
      <rPr>
        <sz val="10"/>
        <rFont val="Calibri"/>
        <family val="2"/>
        <charset val="238"/>
      </rPr>
      <t>°</t>
    </r>
    <r>
      <rPr>
        <sz val="9"/>
        <rFont val="Arial Narrow"/>
        <family val="2"/>
        <charset val="238"/>
      </rPr>
      <t>C, velikosti S, M, L, XL</t>
    </r>
  </si>
  <si>
    <r>
      <rPr>
        <b/>
        <sz val="10"/>
        <rFont val="Arial Narrow"/>
        <family val="2"/>
        <charset val="238"/>
      </rPr>
      <t xml:space="preserve">Rokavica iz  nitrila brez pudra za enkratno uporabo, nesterilna. </t>
    </r>
    <r>
      <rPr>
        <sz val="10"/>
        <rFont val="Arial Narrow"/>
        <family val="2"/>
        <charset val="238"/>
      </rPr>
      <t>Zahtevane velikosti: S, M, L, XL. Zelo elastičen nitril, hrapave konice prstov, dobra prilagodljivost roki, oblikovane so kot obojeročne, dolžina  vsaj 24 cm, embalaža mora omogočati izvlečenje posamezne rokavice, rokavica ne sme biti zlepljena, oblečenje rokavic mora biti hitro in enostavno. Kategorija: III., SIST EN 374.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</si>
  <si>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brez pudra. </t>
    </r>
    <r>
      <rPr>
        <sz val="10"/>
        <rFont val="Arial Narrow"/>
        <family val="2"/>
        <charset val="238"/>
      </rPr>
      <t xml:space="preserve">Uporaba za prehrambeno industrijo, rutinska dela v zdravstvu in običajno čiščenje, Embalaža mora omogočati izvlečenje posamezne rokavice, so obojeročne. Rokavica ne sme biti zlepljena. </t>
    </r>
    <r>
      <rPr>
        <b/>
        <sz val="10"/>
        <rFont val="Arial Narrow"/>
        <family val="2"/>
        <charset val="238"/>
      </rPr>
      <t>Zahtevan standard EN 455.</t>
    </r>
    <r>
      <rPr>
        <sz val="10"/>
        <rFont val="Arial Narrow"/>
        <family val="2"/>
        <charset val="238"/>
      </rPr>
      <t xml:space="preserve"> Od 50 do 100 kos v pakiranju.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</si>
  <si>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s pudrom. </t>
    </r>
    <r>
      <rPr>
        <sz val="10"/>
        <rFont val="Arial Narrow"/>
        <family val="2"/>
        <charset val="238"/>
      </rPr>
      <t xml:space="preserve">Uporaba za prehrambeno industrijo, rutinska dela v zdravstvu in običajno čiščenje. Embalaža mora omogočati izvlečenje posamezne rokavice, so obojeročne. Rokavica ne sme biti zlepljena. </t>
    </r>
    <r>
      <rPr>
        <b/>
        <sz val="10"/>
        <rFont val="Arial Narrow"/>
        <family val="2"/>
        <charset val="238"/>
      </rPr>
      <t>Zahtevan standard EN 455.</t>
    </r>
    <r>
      <rPr>
        <sz val="10"/>
        <rFont val="Arial Narrow"/>
        <family val="2"/>
        <charset val="238"/>
      </rPr>
      <t xml:space="preserve"> Od 50 do 100 kos v pakiranju. Enota mere: 100 kos = 100 rokavic</t>
    </r>
  </si>
  <si>
    <r>
      <rPr>
        <b/>
        <sz val="10"/>
        <rFont val="Arial Narrow"/>
        <family val="2"/>
        <charset val="238"/>
      </rPr>
      <t>Predpasnik za enkratno uporabo iz LD PE</t>
    </r>
    <r>
      <rPr>
        <sz val="10"/>
        <rFont val="Arial Narrow"/>
        <family val="2"/>
        <charset val="238"/>
      </rPr>
      <t>, 18-20 mikronov, nepremočljiv, perforacija za hitro trganje.
Velikost: 117-130 x 70-80 cm (d x š)
Pakiranje:  do 200 kosov 
Enota mere: 100 kos = 100 predpasnikov</t>
    </r>
  </si>
  <si>
    <r>
      <rPr>
        <b/>
        <sz val="10"/>
        <rFont val="Arial Narrow"/>
        <family val="2"/>
        <charset val="238"/>
      </rPr>
      <t>PVC predpasnik</t>
    </r>
    <r>
      <rPr>
        <sz val="10"/>
        <rFont val="Arial Narrow"/>
        <family val="2"/>
        <charset val="238"/>
      </rPr>
      <t xml:space="preserve"> za večkratno uporabo z bombažnimi trakovi, pralen na 40 </t>
    </r>
    <r>
      <rPr>
        <sz val="10"/>
        <rFont val="Calibri"/>
        <family val="2"/>
        <charset val="238"/>
      </rPr>
      <t>°</t>
    </r>
    <r>
      <rPr>
        <sz val="9"/>
        <rFont val="Arial Narrow"/>
        <family val="2"/>
        <charset val="238"/>
      </rPr>
      <t>C, pakiranje do največ 5 kom v paketu</t>
    </r>
  </si>
  <si>
    <r>
      <rPr>
        <b/>
        <sz val="10"/>
        <rFont val="Arial Narrow"/>
        <family val="2"/>
        <charset val="238"/>
      </rPr>
      <t>Zaščitne prevleke za obuvala</t>
    </r>
    <r>
      <rPr>
        <sz val="10"/>
        <rFont val="Arial Narrow"/>
        <family val="2"/>
        <charset val="238"/>
      </rPr>
      <t>, PP ali PE, na spodnjem delu stopal imajo površino, ki onemogoča drsenje. Primerne za higienska dela in delo v prehranski industriji. Dimenzija 15 x 41 cm, +/-1 cm. Pakirano  50 - 100 kos
Enota mere: 100 kos = 100 prevlek</t>
    </r>
  </si>
  <si>
    <r>
      <rPr>
        <b/>
        <sz val="10"/>
        <rFont val="Arial Narrow"/>
        <family val="2"/>
        <charset val="238"/>
      </rPr>
      <t>Pvc koš</t>
    </r>
    <r>
      <rPr>
        <sz val="10"/>
        <rFont val="Arial Narrow"/>
        <family val="2"/>
        <charset val="238"/>
      </rPr>
      <t xml:space="preserve"> za smeti, štirioglat, bel, z nihalnim pokrovom.  Zahtevane barve: modra, rumena, bela.  10 - </t>
    </r>
    <r>
      <rPr>
        <b/>
        <sz val="10"/>
        <rFont val="Arial Narrow"/>
        <family val="2"/>
        <charset val="238"/>
      </rPr>
      <t xml:space="preserve">12 l. </t>
    </r>
    <r>
      <rPr>
        <sz val="10"/>
        <rFont val="Arial Narrow"/>
        <family val="2"/>
        <charset val="238"/>
      </rPr>
      <t xml:space="preserve">
Enota mere: 1 kos = 1 koš s pokrovom</t>
    </r>
  </si>
  <si>
    <r>
      <rPr>
        <b/>
        <sz val="10"/>
        <rFont val="Arial Narrow"/>
        <family val="2"/>
        <charset val="238"/>
      </rPr>
      <t>Pvc koš za smeti</t>
    </r>
    <r>
      <rPr>
        <sz val="10"/>
        <rFont val="Arial Narrow"/>
        <family val="2"/>
        <charset val="238"/>
      </rPr>
      <t>, štirioglat, bel, z nihalnim pokrovom. Zahtevane barve: modra, rumena, bela. 25 l
Enota mere: 1 kos = 1 koš s pokrovom</t>
    </r>
  </si>
  <si>
    <r>
      <rPr>
        <b/>
        <sz val="10"/>
        <rFont val="Arial Narrow"/>
        <family val="2"/>
        <charset val="238"/>
      </rPr>
      <t>Pvc koš za smeti,</t>
    </r>
    <r>
      <rPr>
        <sz val="10"/>
        <rFont val="Arial Narrow"/>
        <family val="2"/>
        <charset val="238"/>
      </rPr>
      <t xml:space="preserve"> štirioglat, bel, z nihalnim pokrovom. Zahtevane barve: modra, rumena, bela. 50 l
Enota mere: 1 kos = 1 koš s pokrovom</t>
    </r>
  </si>
  <si>
    <r>
      <rPr>
        <b/>
        <sz val="10"/>
        <rFont val="Arial Narrow"/>
        <family val="2"/>
        <charset val="238"/>
      </rPr>
      <t>Vedro</t>
    </r>
    <r>
      <rPr>
        <sz val="10"/>
        <rFont val="Arial Narrow"/>
        <family val="2"/>
        <charset val="238"/>
      </rPr>
      <t xml:space="preserve"> z ročajem, PE ali PP, 3l, kvadratne oblike</t>
    </r>
  </si>
  <si>
    <r>
      <rPr>
        <b/>
        <sz val="10"/>
        <rFont val="Arial Narrow"/>
        <family val="2"/>
        <charset val="238"/>
      </rPr>
      <t>Omelo, sobno,</t>
    </r>
    <r>
      <rPr>
        <sz val="10"/>
        <rFont val="Arial Narrow"/>
        <family val="2"/>
        <charset val="238"/>
      </rPr>
      <t xml:space="preserve"> skupaj z držalom, dolžina ročaja od 135 - 150 cm, izdelano iz umetnih ščetin, mehke ščetine, 40 cm +/- 3 cm. </t>
    </r>
    <r>
      <rPr>
        <b/>
        <sz val="10"/>
        <rFont val="Arial Narrow"/>
        <family val="2"/>
        <charset val="238"/>
      </rPr>
      <t>Držalo mora omogočati obešanje. Vileda in enakovredno.</t>
    </r>
    <r>
      <rPr>
        <sz val="10"/>
        <rFont val="Arial Narrow"/>
        <family val="2"/>
        <charset val="238"/>
      </rPr>
      <t xml:space="preserve">
Enota mere: 1 kos = 1 metla z ročajem</t>
    </r>
  </si>
  <si>
    <r>
      <rPr>
        <b/>
        <sz val="10"/>
        <rFont val="Arial Narrow"/>
        <family val="2"/>
        <charset val="238"/>
      </rPr>
      <t>Omelo, sobno</t>
    </r>
    <r>
      <rPr>
        <sz val="10"/>
        <rFont val="Arial Narrow"/>
        <family val="2"/>
        <charset val="238"/>
      </rPr>
      <t>, skupaj z držalom, dolžina ročaja od 135 - 150 cm, izdelano iz umetnih ščetin, mehke ščetine , 30 cm +/- 1 cm. Držalo mora omogočati obešanje. Vileda ali enakovredno.
Enota mere: 1 kos = 1 metla z ročajem</t>
    </r>
  </si>
  <si>
    <r>
      <rPr>
        <b/>
        <sz val="10"/>
        <rFont val="Arial Narrow"/>
        <family val="2"/>
        <charset val="238"/>
      </rPr>
      <t>Omelo, sobno</t>
    </r>
    <r>
      <rPr>
        <sz val="10"/>
        <rFont val="Arial Narrow"/>
        <family val="2"/>
        <charset val="238"/>
      </rPr>
      <t>, skupaj z držalom, dolžina ročaja od 135 - 150 cm, izdelano iz umetnih ščetin, mehke ščetine 40 -45 cm. Držalo mora omogočati obešanje. Vileda in enakovredno. Enota mere: 1 kos = 1 metla z ročajem</t>
    </r>
  </si>
  <si>
    <r>
      <rPr>
        <b/>
        <sz val="10"/>
        <rFont val="Arial Narrow"/>
        <family val="2"/>
        <charset val="238"/>
      </rPr>
      <t>Sirkova metla za pometanje</t>
    </r>
    <r>
      <rPr>
        <sz val="10"/>
        <rFont val="Arial Narrow"/>
        <family val="2"/>
        <charset val="238"/>
      </rPr>
      <t xml:space="preserve"> površin na igrišču in asfaltnih površin, 5 x vezana, prešita, trpežna.
Enota mere: 1 kos</t>
    </r>
  </si>
  <si>
    <r>
      <rPr>
        <b/>
        <sz val="10"/>
        <rFont val="Arial Narrow"/>
        <family val="2"/>
        <charset val="238"/>
      </rPr>
      <t>Sirkova metla</t>
    </r>
    <r>
      <rPr>
        <sz val="10"/>
        <rFont val="Arial Narrow"/>
        <family val="2"/>
        <charset val="238"/>
      </rPr>
      <t xml:space="preserve">, otroška </t>
    </r>
  </si>
  <si>
    <r>
      <rPr>
        <b/>
        <sz val="10"/>
        <rFont val="Arial Narrow"/>
        <family val="2"/>
        <charset val="238"/>
      </rPr>
      <t>Sirkova krtača</t>
    </r>
    <r>
      <rPr>
        <sz val="10"/>
        <rFont val="Arial Narrow"/>
        <family val="2"/>
        <charset val="238"/>
      </rPr>
      <t xml:space="preserve"> z držalom</t>
    </r>
  </si>
  <si>
    <r>
      <rPr>
        <b/>
        <sz val="10"/>
        <rFont val="Arial Narrow"/>
        <family val="2"/>
        <charset val="238"/>
      </rPr>
      <t>Potiskalec vode</t>
    </r>
    <r>
      <rPr>
        <sz val="10"/>
        <rFont val="Arial Narrow"/>
        <family val="2"/>
        <charset val="238"/>
      </rPr>
      <t xml:space="preserve"> 45 cm</t>
    </r>
  </si>
  <si>
    <r>
      <rPr>
        <b/>
        <sz val="10"/>
        <rFont val="Arial Narrow"/>
        <family val="2"/>
        <charset val="238"/>
      </rPr>
      <t>Brisalo</t>
    </r>
    <r>
      <rPr>
        <sz val="10"/>
        <rFont val="Arial Narrow"/>
        <family val="2"/>
        <charset val="238"/>
      </rPr>
      <t xml:space="preserve"> za čiščenje stekel, kovinsko z gumo, širine 45 cm</t>
    </r>
  </si>
  <si>
    <r>
      <rPr>
        <b/>
        <sz val="10"/>
        <rFont val="Arial Narrow"/>
        <family val="2"/>
        <charset val="238"/>
      </rPr>
      <t xml:space="preserve">Trapezno brisalo </t>
    </r>
    <r>
      <rPr>
        <sz val="10"/>
        <rFont val="Arial Narrow"/>
        <family val="2"/>
        <charset val="238"/>
      </rPr>
      <t>40 cm, z držalom 140 cm.</t>
    </r>
  </si>
  <si>
    <r>
      <rPr>
        <b/>
        <sz val="10"/>
        <rFont val="Arial Narrow"/>
        <family val="2"/>
        <charset val="238"/>
      </rPr>
      <t>Wc metlica</t>
    </r>
    <r>
      <rPr>
        <sz val="10"/>
        <rFont val="Arial Narrow"/>
        <family val="2"/>
        <charset val="238"/>
      </rPr>
      <t xml:space="preserve">, bela, PVC fi max 7cm </t>
    </r>
  </si>
  <si>
    <r>
      <rPr>
        <b/>
        <sz val="10"/>
        <rFont val="Arial Narrow"/>
        <family val="2"/>
        <charset val="238"/>
      </rPr>
      <t>Wc garnitura</t>
    </r>
    <r>
      <rPr>
        <sz val="10"/>
        <rFont val="Arial Narrow"/>
        <family val="2"/>
        <charset val="238"/>
      </rPr>
      <t>, posodica in ščetka, bela, PVC
Enota mere: 1 kos = 1 garnitura</t>
    </r>
  </si>
  <si>
    <r>
      <rPr>
        <b/>
        <sz val="10"/>
        <rFont val="Arial Narrow"/>
        <family val="2"/>
        <charset val="238"/>
      </rPr>
      <t>Halja zaščitna za enkratno uporabo iz vlaknovine</t>
    </r>
    <r>
      <rPr>
        <sz val="10"/>
        <rFont val="Arial Narrow"/>
        <family val="2"/>
        <charset val="238"/>
      </rPr>
      <t>, zahtevane vsaj 3 različne velikosti, zapiranje spredaj, pakiranje do 10 kom 
Enota mere: 100 kos = 100 halj</t>
    </r>
  </si>
  <si>
    <r>
      <rPr>
        <b/>
        <sz val="10"/>
        <rFont val="Arial Narrow"/>
        <family val="2"/>
        <charset val="238"/>
      </rPr>
      <t xml:space="preserve">Pokrivalo zaščitno za enkratno uporabo iz vlaknovine </t>
    </r>
    <r>
      <rPr>
        <sz val="10"/>
        <rFont val="Arial Narrow"/>
        <family val="2"/>
        <charset val="238"/>
      </rPr>
      <t>v obliki baretke, uporaba v kuhinji, pakirane do 100 kos Enota mere: 100 kos = 100 kap</t>
    </r>
  </si>
  <si>
    <r>
      <rPr>
        <b/>
        <sz val="10"/>
        <rFont val="Arial Narrow"/>
        <family val="2"/>
        <charset val="238"/>
      </rPr>
      <t>Vrečka za smeti PE LD -  150 L</t>
    </r>
    <r>
      <rPr>
        <sz val="10"/>
        <rFont val="Arial Narrow"/>
        <family val="2"/>
        <charset val="238"/>
      </rPr>
      <t xml:space="preserve">
ali dimenzije min : 800 x 1200 mm, min 40 mikronov, v roli do 50 kos, </t>
    </r>
    <r>
      <rPr>
        <b/>
        <sz val="10"/>
        <rFont val="Arial Narrow"/>
        <family val="2"/>
        <charset val="238"/>
      </rPr>
      <t>črna in bela</t>
    </r>
    <r>
      <rPr>
        <sz val="10"/>
        <rFont val="Arial Narrow"/>
        <family val="2"/>
        <charset val="238"/>
      </rPr>
      <t xml:space="preserve">
Enota mere: 100 kos = 100 vrečk</t>
    </r>
  </si>
  <si>
    <r>
      <rPr>
        <b/>
        <sz val="10"/>
        <rFont val="Arial Narrow"/>
        <family val="2"/>
        <charset val="238"/>
      </rPr>
      <t>Vrečka za smeti PE HD -  30 L</t>
    </r>
    <r>
      <rPr>
        <sz val="10"/>
        <rFont val="Arial Narrow"/>
        <family val="2"/>
        <charset val="238"/>
      </rPr>
      <t xml:space="preserve">
ali dimenzije min : 500 x 600 mm, min 15 mikronov, v roli do 50 kos,</t>
    </r>
    <r>
      <rPr>
        <b/>
        <sz val="10"/>
        <rFont val="Arial Narrow"/>
        <family val="2"/>
        <charset val="238"/>
      </rPr>
      <t xml:space="preserve"> črna in bela</t>
    </r>
    <r>
      <rPr>
        <sz val="10"/>
        <rFont val="Arial Narrow"/>
        <family val="2"/>
        <charset val="238"/>
      </rPr>
      <t xml:space="preserve">
Enota mere: 100 kos = 100 vrečk</t>
    </r>
  </si>
  <si>
    <r>
      <rPr>
        <b/>
        <sz val="10"/>
        <rFont val="Arial Narrow"/>
        <family val="2"/>
        <charset val="238"/>
      </rPr>
      <t>Vrečka za smeti PE LD -  60 L</t>
    </r>
    <r>
      <rPr>
        <sz val="10"/>
        <rFont val="Arial Narrow"/>
        <family val="2"/>
        <charset val="238"/>
      </rPr>
      <t xml:space="preserve">
ali dimenzije min : 600 x 700 mm,  min 18 mikronov, v roli do 50 kos, </t>
    </r>
    <r>
      <rPr>
        <b/>
        <sz val="10"/>
        <rFont val="Arial Narrow"/>
        <family val="2"/>
        <charset val="238"/>
      </rPr>
      <t>črna in bela</t>
    </r>
    <r>
      <rPr>
        <sz val="10"/>
        <rFont val="Arial Narrow"/>
        <family val="2"/>
        <charset val="238"/>
      </rPr>
      <t xml:space="preserve">
Enota mere: 100 kos = 100 vrečk</t>
    </r>
  </si>
  <si>
    <r>
      <rPr>
        <b/>
        <sz val="10"/>
        <rFont val="Arial Narrow"/>
        <family val="2"/>
        <charset val="238"/>
      </rPr>
      <t xml:space="preserve">Vrečka za smeti PE LD -  80 L
ali </t>
    </r>
    <r>
      <rPr>
        <sz val="10"/>
        <rFont val="Arial Narrow"/>
        <family val="2"/>
        <charset val="238"/>
      </rPr>
      <t xml:space="preserve">dimenzije min : 600 x 800 mm, min 40 mikronov, v roli do 50 kos, zahtevane različne </t>
    </r>
    <r>
      <rPr>
        <b/>
        <sz val="10"/>
        <rFont val="Arial Narrow"/>
        <family val="2"/>
        <charset val="238"/>
      </rPr>
      <t>barve</t>
    </r>
    <r>
      <rPr>
        <sz val="10"/>
        <rFont val="Arial Narrow"/>
        <family val="2"/>
        <charset val="238"/>
      </rPr>
      <t xml:space="preserve"> (modra, rumena, zelena, bela, rdeča) 
Enota mere: 100 kos = 100 vrečk</t>
    </r>
  </si>
  <si>
    <r>
      <rPr>
        <b/>
        <sz val="10"/>
        <rFont val="Arial Narrow"/>
        <family val="2"/>
        <charset val="238"/>
      </rPr>
      <t xml:space="preserve">Vrečka za smeti PE LD -  120 L
ali </t>
    </r>
    <r>
      <rPr>
        <sz val="10"/>
        <rFont val="Arial Narrow"/>
        <family val="2"/>
        <charset val="238"/>
      </rPr>
      <t xml:space="preserve">dimenzije min 700 x 1000 mm, min 40 mikronov, v roli do 50 kos, zahtevane različne </t>
    </r>
    <r>
      <rPr>
        <b/>
        <sz val="10"/>
        <rFont val="Arial Narrow"/>
        <family val="2"/>
        <charset val="238"/>
      </rPr>
      <t>barve</t>
    </r>
    <r>
      <rPr>
        <sz val="10"/>
        <rFont val="Arial Narrow"/>
        <family val="2"/>
        <charset val="238"/>
      </rPr>
      <t xml:space="preserve"> (modra, rumena, zelena, bela, rdeča)
Enota mere: 100 kos = 100 vrečk</t>
    </r>
  </si>
  <si>
    <r>
      <rPr>
        <b/>
        <sz val="10"/>
        <rFont val="Arial Narrow"/>
        <family val="2"/>
        <charset val="238"/>
      </rPr>
      <t>Vreča 15 - 30 L</t>
    </r>
    <r>
      <rPr>
        <sz val="10"/>
        <rFont val="Arial Narrow"/>
        <family val="2"/>
        <charset val="238"/>
      </rPr>
      <t xml:space="preserve">, biorazgradljive </t>
    </r>
    <r>
      <rPr>
        <b/>
        <sz val="10"/>
        <rFont val="Arial Narrow"/>
        <family val="2"/>
        <charset val="238"/>
      </rPr>
      <t xml:space="preserve">kompostirne </t>
    </r>
    <r>
      <rPr>
        <sz val="10"/>
        <rFont val="Arial Narrow"/>
        <family val="2"/>
        <charset val="238"/>
      </rPr>
      <t>oz. se lahko uporabijo za odpadke v rjavem zabojniku, pakiranje v roli 10 - 50/1.
Enota mere: 100 kos = 100 vrečk. </t>
    </r>
  </si>
  <si>
    <r>
      <rPr>
        <b/>
        <sz val="10"/>
        <rFont val="Arial Narrow"/>
        <family val="2"/>
        <charset val="238"/>
      </rPr>
      <t>Vreča 40 - 60 L</t>
    </r>
    <r>
      <rPr>
        <sz val="10"/>
        <rFont val="Arial Narrow"/>
        <family val="2"/>
        <charset val="238"/>
      </rPr>
      <t xml:space="preserve">, biorazgradljive, </t>
    </r>
    <r>
      <rPr>
        <b/>
        <sz val="10"/>
        <rFont val="Arial Narrow"/>
        <family val="2"/>
        <charset val="238"/>
      </rPr>
      <t>kompostirne o</t>
    </r>
    <r>
      <rPr>
        <sz val="10"/>
        <rFont val="Arial Narrow"/>
        <family val="2"/>
        <charset val="238"/>
      </rPr>
      <t>z. se lahko uporabijo za odpadke v rjavem zabojniku, pakiranje v roli 10 - 50/1. 
Enota mere: 100 kos = 100 vrečk. </t>
    </r>
  </si>
  <si>
    <r>
      <rPr>
        <b/>
        <sz val="10"/>
        <rFont val="Arial Narrow"/>
        <family val="2"/>
        <charset val="238"/>
      </rPr>
      <t>Vreča 120 L</t>
    </r>
    <r>
      <rPr>
        <sz val="10"/>
        <rFont val="Arial Narrow"/>
        <family val="2"/>
        <charset val="238"/>
      </rPr>
      <t xml:space="preserve">, biorazgradljive - </t>
    </r>
    <r>
      <rPr>
        <b/>
        <sz val="10"/>
        <rFont val="Arial Narrow"/>
        <family val="2"/>
        <charset val="238"/>
      </rPr>
      <t>kompostirne</t>
    </r>
    <r>
      <rPr>
        <sz val="10"/>
        <rFont val="Arial Narrow"/>
        <family val="2"/>
        <charset val="238"/>
      </rPr>
      <t xml:space="preserve"> oz. se lahko uporabijo za odpadke v rjavem zabojniku, močne, pakiranje v roli 5 - 30/1. 
Enota mere: 100 kos = 100 vrečk. </t>
    </r>
  </si>
  <si>
    <r>
      <t xml:space="preserve">Sanitarne </t>
    </r>
    <r>
      <rPr>
        <b/>
        <sz val="10"/>
        <rFont val="Arial Narrow"/>
        <family val="2"/>
        <charset val="238"/>
      </rPr>
      <t>vrečke za damske vložke</t>
    </r>
    <r>
      <rPr>
        <sz val="10"/>
        <rFont val="Arial Narrow"/>
        <family val="2"/>
        <charset val="238"/>
      </rPr>
      <t>, pakirano do 30 kosov za Ultimatik nosilec. 
Enota mere: 100 kos = 100 vrečk</t>
    </r>
  </si>
  <si>
    <r>
      <rPr>
        <b/>
        <sz val="10"/>
        <rFont val="Arial Narrow"/>
        <family val="2"/>
        <charset val="238"/>
      </rPr>
      <t>Gospodinjske rokavice</t>
    </r>
    <r>
      <rPr>
        <sz val="10"/>
        <rFont val="Arial Narrow"/>
        <family val="2"/>
        <charset val="238"/>
      </rPr>
      <t xml:space="preserve"> za večkratno uporabo iz </t>
    </r>
    <r>
      <rPr>
        <b/>
        <sz val="10"/>
        <rFont val="Arial Narrow"/>
        <family val="2"/>
        <charset val="238"/>
      </rPr>
      <t>lateksa</t>
    </r>
    <r>
      <rPr>
        <sz val="10"/>
        <rFont val="Arial Narrow"/>
        <family val="2"/>
        <charset val="238"/>
      </rPr>
      <t>, visoko elastične in fleksibilne, trpežne, notranji bombažni nanos, dober oprijem na mokri in spolzki podlagi (z reliefom), lahko navlačenje, po uporabi se ne lepijo, odporna na mastne delce, rastlinska olja  in detergente, dolžina 28 cm +/-1cm, velikosti: 7, 8, 9, 10.  Zahtevane barve: rumena, modra, zelena, rdeča.  Pakiranje posamezni par, kategorija III , EN374,  primerne za delo z živili. 
Vileda Professional "MultiPurpose" ali enakovredno
Enota mere: 1 kos = 1 par</t>
    </r>
  </si>
  <si>
    <r>
      <rPr>
        <b/>
        <sz val="10"/>
        <rFont val="Arial Narrow"/>
        <family val="2"/>
        <charset val="238"/>
      </rPr>
      <t>Milo</t>
    </r>
    <r>
      <rPr>
        <sz val="10"/>
        <rFont val="Arial Narrow"/>
        <family val="2"/>
        <charset val="238"/>
      </rPr>
      <t xml:space="preserve"> </t>
    </r>
    <r>
      <rPr>
        <b/>
        <sz val="10"/>
        <rFont val="Arial Narrow"/>
        <family val="2"/>
        <charset val="238"/>
      </rPr>
      <t>peneče</t>
    </r>
    <r>
      <rPr>
        <sz val="10"/>
        <rFont val="Arial Narrow"/>
        <family val="2"/>
        <charset val="238"/>
      </rPr>
      <t xml:space="preserve">  za umivanje rok, brez parfumov in barvil, embaliranje primerno za penilnike, ki jih samostojno uporabljajo otroci - brezplačni najem penilnikov. Dermatološko testirano.</t>
    </r>
  </si>
  <si>
    <t>Razmaščevalec - odstranjevalec trdovratnih mastnih madežev v spreju, ki se nanese direktno na madež. Uporablja se kot koncentrat. Pakiranje od 0,5 l do 1 l.</t>
  </si>
  <si>
    <r>
      <t>Destilirana voda, embalaža 3-5 L.</t>
    </r>
    <r>
      <rPr>
        <strike/>
        <sz val="10"/>
        <color rgb="FFFF0000"/>
        <rFont val="Arial Narrow"/>
        <family val="2"/>
        <charset val="238"/>
      </rPr>
      <t xml:space="preserve"> </t>
    </r>
  </si>
  <si>
    <t>Belilno, pralno in dezinfekcijsko sredstvo, primerno za čiščenje in dezinfekcijo tal, ploščic, korit, posod za smeti itd., enakovredno kot varekina; pakiranje 0,5 -1 L</t>
  </si>
  <si>
    <t xml:space="preserve">Profesionalno sredstvo za odstranjevanje trdovratnih madežev za ročni nanos direktno na madež. Primeren za vse vrste (bombaž, mešanica, sintetika) in barve perila. Perila ne sme poškodovati. Odstranjuje beljakovinske madeže, maščobne in oljne madeže, madeže kemičnih svinčnikov, barve, rje, madeže fekalij. Ponudnik ponudi enotno sredstvo, ne več različnih. Pakiranje od 0,5 l do 1 l. </t>
  </si>
  <si>
    <t xml:space="preserve">Profesionalni praškasti detergent za pranje vseh vrst perila (bombaž, mešanica), predvsem za belo perilo. Dobro mora odstranjevati trdovratno umazanijo in pigmentne madeže (beljakovinske madeže, maščobo, olja, madeže od sadja, zelenjave, fekalije). Vsebuje belila na osnovi kisika in optična belila. Ne sme vsebovati belil na osnovi klora. Zelo umazano belo kuhinjsko perilo mora dobro oprati že pri 75 °C in umazano pisano pri 40 °C. Primeren za pranje pri vseh temperaturah in tudi v gospodinjskih strojih. Za ročno doziranje. Doziranje 30 - 40g/1 kg suhega perila. Pakiranje 5-10 kg. 
</t>
  </si>
  <si>
    <r>
      <t>Detergent v obliki gela za ročno doziranje za pranje  vseh vrst pisanega perila (bombaž, mešanica, umetna vlakna). Dobro mora odstranjevati trdovratno umazanijo in pigmentne madeže (beljakovinske madeže, maščobo, olja, madeže od sadja, zelenjave, fekalije). Ne vsebuje optičnih belil</t>
    </r>
    <r>
      <rPr>
        <sz val="10"/>
        <color rgb="FFFF00FF"/>
        <rFont val="Arial Narrow"/>
        <family val="2"/>
        <charset val="238"/>
      </rPr>
      <t>.</t>
    </r>
    <r>
      <rPr>
        <sz val="10"/>
        <color theme="1"/>
        <rFont val="Arial Narrow"/>
        <family val="2"/>
        <charset val="238"/>
      </rPr>
      <t xml:space="preserve"> Ohranja barve. Primeren za pranje tudi v gospodinjskih strojih. Učinkovito opere zelo umazano pisano perilo že pri 40 °C. Za ročno doziranje. Doziranje 20 - 30 ml/ 1 kg suhega perila. Pakiranje 3 - 5 l. </t>
    </r>
  </si>
  <si>
    <r>
      <rPr>
        <b/>
        <sz val="10"/>
        <color rgb="FF000000"/>
        <rFont val="Arial Narrow"/>
        <family val="2"/>
        <charset val="238"/>
      </rPr>
      <t>Krpice za umivanje za enkratno uporabo</t>
    </r>
    <r>
      <rPr>
        <sz val="10"/>
        <color rgb="FF000000"/>
        <rFont val="Arial Narrow"/>
        <family val="2"/>
        <charset val="238"/>
      </rPr>
      <t xml:space="preserve">, iz celuloznih vlaken,  dimenzije </t>
    </r>
    <r>
      <rPr>
        <b/>
        <sz val="10"/>
        <color rgb="FF000000"/>
        <rFont val="Arial Narrow"/>
        <family val="2"/>
        <charset val="238"/>
      </rPr>
      <t>min. 27 x 27 cm</t>
    </r>
    <r>
      <rPr>
        <sz val="10"/>
        <color rgb="FF000000"/>
        <rFont val="Arial Narrow"/>
        <family val="2"/>
        <charset val="238"/>
      </rPr>
      <t>. Pakiranje 50 -150 kos. Dermatološko testirano.  Enakovredno kot Wash cloth soft Tork ali  Abena Airlaid wipes. Enota mere: 100 kos = 100 krpic.</t>
    </r>
    <r>
      <rPr>
        <sz val="10"/>
        <color rgb="FFC00000"/>
        <rFont val="Times New Roman"/>
        <family val="1"/>
        <charset val="238"/>
      </rPr>
      <t/>
    </r>
  </si>
  <si>
    <r>
      <rPr>
        <b/>
        <sz val="10"/>
        <color rgb="FF000000"/>
        <rFont val="Arial Narrow"/>
        <family val="2"/>
        <charset val="238"/>
      </rPr>
      <t>Plenice za enkratno uporabo, univerzalne, velikost 4</t>
    </r>
    <r>
      <rPr>
        <sz val="10"/>
        <color rgb="FF000000"/>
        <rFont val="Arial Narrow"/>
        <family val="2"/>
        <charset val="238"/>
      </rPr>
      <t>, za težo otroka od minimalno 7 kg - 9 kg in maximalno 16 kg -18 kg, elastični stranski trakovi za zapenjanje z ježki,</t>
    </r>
    <r>
      <rPr>
        <sz val="10"/>
        <color theme="1"/>
        <rFont val="Arial Narrow"/>
        <family val="2"/>
        <charset val="238"/>
      </rPr>
      <t xml:space="preserve"> ki so izdelane tako, da ohranjajo otroško kožo suho in preprečujejo iztekanje. Beljeno brez elementarnega klora (ECF). Minimalna vpojnost 1000 ml na plenico po testu Rothwell. Dermatološko testirano. </t>
    </r>
    <r>
      <rPr>
        <sz val="10"/>
        <color rgb="FF000000"/>
        <rFont val="Arial Narrow"/>
        <family val="2"/>
        <charset val="238"/>
      </rPr>
      <t>Pakirano od 30 - 80 kos. Embalaža osnovnega pakiranja LDPE. Enota mere: 1 kos = 1 plenica</t>
    </r>
  </si>
  <si>
    <r>
      <rPr>
        <b/>
        <sz val="10"/>
        <color rgb="FF000000"/>
        <rFont val="Arial Narrow"/>
        <family val="2"/>
        <charset val="238"/>
      </rPr>
      <t>Plenice za enkratno uporabo, univerzalne, velikost 5</t>
    </r>
    <r>
      <rPr>
        <sz val="10"/>
        <color rgb="FF000000"/>
        <rFont val="Arial Narrow"/>
        <family val="2"/>
        <charset val="238"/>
      </rPr>
      <t>, primerne za težo otroka od minimalno 11 kg - 12 kg in maximalno 22 kg</t>
    </r>
    <r>
      <rPr>
        <sz val="10"/>
        <color theme="1"/>
        <rFont val="Arial Narrow"/>
        <family val="2"/>
        <charset val="238"/>
      </rPr>
      <t xml:space="preserve"> - 25 kg, elastični stranski trakovi za zapenjanje z ježki, ki so izdelane tako, da ohranjajo otroško kožo suho in preprečujejo iztekanje. Beljeno brez elementarnega klora (ECF). Minimalna vpojnost 1200 ml na plenice po testu Rothwell. Dermatološko testiranje.  Pakirano od 30 - </t>
    </r>
    <r>
      <rPr>
        <sz val="10"/>
        <color rgb="FF000000"/>
        <rFont val="Arial Narrow"/>
        <family val="2"/>
        <charset val="238"/>
      </rPr>
      <t>70 kos</t>
    </r>
    <r>
      <rPr>
        <sz val="10"/>
        <color theme="1"/>
        <rFont val="Arial Narrow"/>
        <family val="2"/>
        <charset val="238"/>
      </rPr>
      <t>. Emb</t>
    </r>
    <r>
      <rPr>
        <sz val="10"/>
        <color rgb="FF000000"/>
        <rFont val="Arial Narrow"/>
        <family val="2"/>
        <charset val="238"/>
      </rPr>
      <t>alaža osnovnega pakiranja LDPE. Enota mere: 1 kos = 1 plenica</t>
    </r>
  </si>
  <si>
    <r>
      <rPr>
        <b/>
        <sz val="10"/>
        <rFont val="Arial Narrow"/>
        <family val="2"/>
        <charset val="238"/>
      </rPr>
      <t>Krema</t>
    </r>
    <r>
      <rPr>
        <sz val="10"/>
        <rFont val="Arial Narrow"/>
        <family val="2"/>
        <charset val="238"/>
      </rPr>
      <t xml:space="preserve"> </t>
    </r>
    <r>
      <rPr>
        <b/>
        <sz val="10"/>
        <rFont val="Arial Narrow"/>
        <family val="2"/>
        <charset val="238"/>
      </rPr>
      <t>zaščitna, hladilna</t>
    </r>
    <r>
      <rPr>
        <sz val="10"/>
        <rFont val="Arial Narrow"/>
        <family val="2"/>
        <charset val="238"/>
      </rPr>
      <t xml:space="preserve">  za nego otroškke ritke, dermatološko testirana, embaliranje 100 o 125 ml v  tubi, brez barvil, parfuma, konzervansov (DM Ultra Sensitive ali enakovredno)</t>
    </r>
  </si>
  <si>
    <r>
      <rPr>
        <b/>
        <sz val="10"/>
        <rFont val="Arial Narrow"/>
        <family val="2"/>
        <charset val="238"/>
      </rPr>
      <t>Krema</t>
    </r>
    <r>
      <rPr>
        <sz val="10"/>
        <rFont val="Arial Narrow"/>
        <family val="2"/>
        <charset val="238"/>
      </rPr>
      <t xml:space="preserve"> </t>
    </r>
    <r>
      <rPr>
        <b/>
        <sz val="10"/>
        <rFont val="Arial Narrow"/>
        <family val="2"/>
        <charset val="238"/>
      </rPr>
      <t>vlažilna</t>
    </r>
    <r>
      <rPr>
        <sz val="10"/>
        <rFont val="Arial Narrow"/>
        <family val="2"/>
        <charset val="238"/>
      </rPr>
      <t xml:space="preserve">  za obraz, primerna za nežno otroško kožo, kožo ščiti pred mrazom in vetrom, dermatološko tesstirana, embaliranje 100 do 125 ml v tubi (Nivea Pflege ali enakovredno)</t>
    </r>
  </si>
  <si>
    <r>
      <rPr>
        <b/>
        <sz val="10"/>
        <color theme="1"/>
        <rFont val="Arial Narrow"/>
        <family val="2"/>
        <charset val="238"/>
      </rPr>
      <t>Visoko koncentrirani alkalni (pH 13 - 14) tekoči detergent</t>
    </r>
    <r>
      <rPr>
        <sz val="10"/>
        <color theme="1"/>
        <rFont val="Arial Narrow"/>
        <family val="2"/>
        <charset val="238"/>
      </rPr>
      <t xml:space="preserve">, primeren za avtomatsko doziraje, pakiranje 20 do 25 kg. (Perikim L ali podobno). </t>
    </r>
  </si>
  <si>
    <r>
      <rPr>
        <b/>
        <sz val="10"/>
        <rFont val="Arial Narrow"/>
        <family val="2"/>
        <charset val="238"/>
      </rPr>
      <t>Visoko koncentrirani tekoči detergent</t>
    </r>
    <r>
      <rPr>
        <sz val="10"/>
        <rFont val="Arial Narrow"/>
        <family val="2"/>
        <charset val="238"/>
      </rPr>
      <t xml:space="preserve"> z optičnimi belili, primeren za avtomatsko doziraje, pakiranje 15 do 20kg. Ph 7-9 (Perikim T ali enakovredno). Zahtevano dokazilo proizvajalca, da sredstvo izpolnjuje okoljske zahteve za detergente za pranje perila.</t>
    </r>
  </si>
  <si>
    <r>
      <rPr>
        <b/>
        <sz val="10"/>
        <rFont val="Arial Narrow"/>
        <family val="2"/>
        <charset val="238"/>
      </rPr>
      <t>Tekoče sredstvo za kemotermično pranje z dezinfekcijo na osnovi peroksiocetne kisline</t>
    </r>
    <r>
      <rPr>
        <sz val="10"/>
        <rFont val="Arial Narrow"/>
        <family val="2"/>
        <charset val="238"/>
      </rPr>
      <t xml:space="preserve"> pri temperaturi 40</t>
    </r>
    <r>
      <rPr>
        <sz val="10"/>
        <rFont val="Calibri"/>
        <family val="2"/>
        <charset val="238"/>
      </rPr>
      <t>°</t>
    </r>
    <r>
      <rPr>
        <sz val="10"/>
        <rFont val="Arial Narrow"/>
        <family val="2"/>
        <charset val="238"/>
      </rPr>
      <t>C, primerno za avtomatsko doziranje, embaliranje 20 do 25 kg. (Perikim oxy ali enakovredno). Sredstvo mora biti vpisano v register biocidnih proizvodov.</t>
    </r>
  </si>
  <si>
    <r>
      <t xml:space="preserve">SKLOP 6: TEKOČA SREDSTVA ZA VZDRŽEVANJE HIGIENE PERILA
</t>
    </r>
    <r>
      <rPr>
        <b/>
        <sz val="10"/>
        <color theme="1"/>
        <rFont val="Arial Narrow"/>
        <family val="2"/>
        <charset val="238"/>
      </rPr>
      <t>ARTIKEL</t>
    </r>
    <r>
      <rPr>
        <b/>
        <sz val="14"/>
        <color theme="1"/>
        <rFont val="Arial Narrow"/>
        <family val="2"/>
        <charset val="238"/>
      </rPr>
      <t xml:space="preserve">
</t>
    </r>
  </si>
  <si>
    <t>Pralni prašek za pranje in dezinfekcijo tkanin pri temperaturi 40 stopinj. Doziranje: 20 - 35 g na kg suhega perila. Pakiranje 5 do 10 kg. Sredstvo mora biti vpisano v register biocidnih proizvodov. Calgonit D plus ali enakovredno.</t>
  </si>
  <si>
    <r>
      <t xml:space="preserve">
</t>
    </r>
    <r>
      <rPr>
        <b/>
        <sz val="14"/>
        <rFont val="Arial CE"/>
        <charset val="238"/>
      </rPr>
      <t>SKLOP 5: PLASTIČNA GALANTERIJA IN PRIPOMOČKI ZA ČIŠČENJE</t>
    </r>
    <r>
      <rPr>
        <sz val="8"/>
        <rFont val="Arial CE"/>
      </rPr>
      <t xml:space="preserve">
ARTIKEL</t>
    </r>
  </si>
  <si>
    <r>
      <rPr>
        <b/>
        <sz val="10"/>
        <rFont val="Arial Narrow"/>
        <family val="2"/>
        <charset val="238"/>
      </rPr>
      <t>Nosilna vrečka za živila z  izsekom</t>
    </r>
    <r>
      <rPr>
        <sz val="10"/>
        <rFont val="Arial Narrow"/>
        <family val="2"/>
        <charset val="238"/>
      </rPr>
      <t>, PE HD, velikost  18 - 20 cm x 24 - 30 cm, v bloku, debelina min 10 µm, pakiranje do 150.
Potrdilo "v skladu z ZZUZIS" zahtevano.
Enota mere:100 kos = 100 vrečk</t>
    </r>
  </si>
  <si>
    <r>
      <rPr>
        <b/>
        <sz val="10"/>
        <rFont val="Arial Narrow"/>
        <family val="2"/>
        <charset val="238"/>
      </rPr>
      <t xml:space="preserve">Nosilna vrečka za živila z ročajem, </t>
    </r>
    <r>
      <rPr>
        <sz val="10"/>
        <rFont val="Arial Narrow"/>
        <family val="2"/>
        <charset val="238"/>
      </rPr>
      <t>nosilnost 3 do 4 kg, pakirano v rolah od 100 do 250 vrečk,   PE HD, prozorna, min 10  mikronov
Potrdilo "v skladu z ZZUZIS" zahtevano.
Enota mere: 100 kos = 100 vrečk</t>
    </r>
  </si>
  <si>
    <r>
      <rPr>
        <b/>
        <sz val="10"/>
        <rFont val="Arial Narrow"/>
        <family val="2"/>
        <charset val="238"/>
      </rPr>
      <t xml:space="preserve">Nosilna vrečka za živila z ročajem, </t>
    </r>
    <r>
      <rPr>
        <sz val="10"/>
        <rFont val="Arial Narrow"/>
        <family val="2"/>
        <charset val="238"/>
      </rPr>
      <t>nosilnost 5 do 6 kg, pakirano v rolah od 100 do 250 vrečk, PE HD, prozorna,  min 10 mikronov
Potrdilo "v skladu z ZZUZIS" zahtevano.
Enota mere: 100 kos = 100 vrečk</t>
    </r>
  </si>
  <si>
    <r>
      <rPr>
        <b/>
        <sz val="10"/>
        <rFont val="Arial Narrow"/>
        <family val="2"/>
        <charset val="238"/>
      </rPr>
      <t>Vrečka za živila PE  za zamrzovanje 5 L oz. 5 kg</t>
    </r>
    <r>
      <rPr>
        <sz val="10"/>
        <rFont val="Arial Narrow"/>
        <family val="2"/>
        <charset val="238"/>
      </rPr>
      <t>, pakiranje  10 - 50 kos. Enota mere: 100 kos = 100 vrečk
Potrdilo "v skladu z ZZUZIS" zahtevano.</t>
    </r>
  </si>
  <si>
    <r>
      <rPr>
        <b/>
        <sz val="10"/>
        <rFont val="Arial Narrow"/>
        <family val="2"/>
        <charset val="238"/>
      </rPr>
      <t>Vrečka za živila PE za zamrzovanje 2 L oz. 2 kg</t>
    </r>
    <r>
      <rPr>
        <sz val="10"/>
        <rFont val="Arial Narrow"/>
        <family val="2"/>
        <charset val="238"/>
      </rPr>
      <t>, pakiranje  10 - 50 kos. 
Enota mere: 100 kos = 100 vrečk
Potrdilo "v skladu z ZZUZIS" zahtevano.</t>
    </r>
  </si>
  <si>
    <r>
      <rPr>
        <b/>
        <sz val="10"/>
        <rFont val="Arial Narrow"/>
        <family val="2"/>
        <charset val="238"/>
      </rPr>
      <t>PE folija za ovijanje živil,</t>
    </r>
    <r>
      <rPr>
        <sz val="10"/>
        <rFont val="Arial Narrow"/>
        <family val="2"/>
        <charset val="238"/>
      </rPr>
      <t xml:space="preserve"> je dobro sprijemljiva na plastično, kovinsko in keramično posodo, je raztegljiva, širina 30 cm, dolžina do 300 m, min 11 mikronov
Potrdilo "v skladu z ZZUZIS" zahtevano.
Enota mere: 100 tm</t>
    </r>
  </si>
  <si>
    <r>
      <rPr>
        <b/>
        <sz val="10"/>
        <rFont val="Arial Narrow"/>
        <family val="2"/>
        <charset val="238"/>
      </rPr>
      <t xml:space="preserve">PE folija za ovijanje živil, </t>
    </r>
    <r>
      <rPr>
        <sz val="10"/>
        <rFont val="Arial Narrow"/>
        <family val="2"/>
        <charset val="238"/>
      </rPr>
      <t>je dobro sprijemljiva na plastično, kovinsko in keramično posodo, je raztegljiva, širina 45 cm, dolžina do 300 m, min 11 mikronov
Potrdilo "v skladu z ZZUZIS" zahtevano.
Enota mere: 100 tm</t>
    </r>
  </si>
  <si>
    <r>
      <rPr>
        <b/>
        <sz val="10"/>
        <rFont val="Arial Narrow"/>
        <family val="2"/>
        <charset val="238"/>
      </rPr>
      <t xml:space="preserve">ALU folija za ovijanje živil, </t>
    </r>
    <r>
      <rPr>
        <sz val="10"/>
        <rFont val="Arial Narrow"/>
        <family val="2"/>
        <charset val="238"/>
      </rPr>
      <t>širina 30 cm, dolžina od 140 do 160 m, min 12 mikronov
Potrdilo "v skladu z ZZUZIS": zahtevano.
Enota mere: 100 tm</t>
    </r>
  </si>
  <si>
    <r>
      <rPr>
        <b/>
        <sz val="10"/>
        <rFont val="Arial Narrow"/>
        <family val="2"/>
        <charset val="238"/>
      </rPr>
      <t xml:space="preserve">ALU folija za ovijanje živil, </t>
    </r>
    <r>
      <rPr>
        <sz val="10"/>
        <rFont val="Arial Narrow"/>
        <family val="2"/>
        <charset val="238"/>
      </rPr>
      <t xml:space="preserve">
</t>
    </r>
    <r>
      <rPr>
        <b/>
        <sz val="10"/>
        <rFont val="Arial Narrow"/>
        <family val="2"/>
        <charset val="238"/>
      </rPr>
      <t>širina 45 cm</t>
    </r>
    <r>
      <rPr>
        <sz val="10"/>
        <rFont val="Arial Narrow"/>
        <family val="2"/>
        <charset val="238"/>
      </rPr>
      <t>, dolžina od 140 do 160 m, min 12 mikronov
Potrdilo "v skladu z ZZUZIS": zahtevano.
Enota mere: 100 tm</t>
    </r>
  </si>
  <si>
    <r>
      <rPr>
        <b/>
        <sz val="10"/>
        <rFont val="Arial Narrow"/>
        <family val="2"/>
        <charset val="238"/>
      </rPr>
      <t xml:space="preserve">Alu folija </t>
    </r>
    <r>
      <rPr>
        <sz val="10"/>
        <rFont val="Arial Narrow"/>
        <family val="2"/>
        <charset val="238"/>
      </rPr>
      <t>za ovijanje živil, širina 30 cm, dolžina 140 - 160 m, min 12 mikronov, v kartonski embalaži z nožem za rezanje
Potrdilo "v skladu z ZZUZIS": zahtevano.
Enota mere: 100 tm</t>
    </r>
  </si>
  <si>
    <r>
      <rPr>
        <b/>
        <sz val="10"/>
        <rFont val="Arial Narrow"/>
        <family val="2"/>
        <charset val="238"/>
      </rPr>
      <t>Alu folija</t>
    </r>
    <r>
      <rPr>
        <sz val="10"/>
        <rFont val="Arial Narrow"/>
        <family val="2"/>
        <charset val="238"/>
      </rPr>
      <t xml:space="preserve"> za ovijanje živil, širina 45 cm, dolžina 140do 160m, min 12 mikronov, v kartonski embalaži z nožem za rezanje
Potrdilo "v skladu z ZZUZIS": zahtevano.
Enota mere: 100 tm</t>
    </r>
  </si>
  <si>
    <r>
      <rPr>
        <b/>
        <sz val="10"/>
        <rFont val="Arial Narrow"/>
        <family val="2"/>
        <charset val="238"/>
      </rPr>
      <t>PE folija</t>
    </r>
    <r>
      <rPr>
        <sz val="10"/>
        <rFont val="Arial Narrow"/>
        <family val="2"/>
        <charset val="238"/>
      </rPr>
      <t xml:space="preserve"> za ovijanje živil, je dobro sprejemljiva na plastično, kovinsko in keramično posodo, je raztegljiva, širina 30 cm, dolžina do 300m, min 11 mikronov v kartonski embalaži z nožem za rezanje. Potrdilo "v skladu z ZZUIS" zahtevano. Enota mere 100 tm.</t>
    </r>
  </si>
  <si>
    <r>
      <rPr>
        <b/>
        <sz val="10"/>
        <rFont val="Arial Narrow"/>
        <family val="2"/>
        <charset val="238"/>
      </rPr>
      <t>PE folija</t>
    </r>
    <r>
      <rPr>
        <sz val="10"/>
        <rFont val="Arial Narrow"/>
        <family val="2"/>
        <charset val="238"/>
      </rPr>
      <t xml:space="preserve"> za ovijanje živil, je dobro sprijemljiva na plastično, kovinsko, in keramično posodo, je raztegljiva, širina 45 cm, dolžina 300m, min 11 mikronov, v kartonski embalaži z nožem za rezanje. Potrdilo v "skladu z ZZUZZIS" zahtevano. Enota mere 100tm.</t>
    </r>
  </si>
  <si>
    <r>
      <rPr>
        <b/>
        <sz val="10"/>
        <rFont val="Arial Narrow"/>
        <family val="2"/>
        <charset val="238"/>
      </rPr>
      <t>peki papir bel</t>
    </r>
    <r>
      <rPr>
        <sz val="10"/>
        <rFont val="Arial Narrow"/>
        <family val="2"/>
        <charset val="238"/>
      </rPr>
      <t>, obstojen do T 220 C, oslojen z obeh strani z neoprejemljivim slojem, 38 cm X 100-200 m. Potrdilo "v skaldu z ZZUZIS" zahtevano. Enota mere 10 tm = 10tm papirja</t>
    </r>
  </si>
  <si>
    <r>
      <rPr>
        <b/>
        <sz val="10"/>
        <rFont val="Arial Narrow"/>
        <family val="2"/>
        <charset val="238"/>
      </rPr>
      <t xml:space="preserve">papirnate vrečke </t>
    </r>
    <r>
      <rPr>
        <sz val="10"/>
        <rFont val="Arial Narrow"/>
        <family val="2"/>
        <charset val="238"/>
      </rPr>
      <t>za živila dimenzije: velikost 1 kg, oz. širina 14 cm in višina 29 cm. material, barva: papir. Potrdilo "v skladu z ZZUZIS": zahtevano. Enota mere kos.</t>
    </r>
  </si>
  <si>
    <r>
      <rPr>
        <b/>
        <sz val="10"/>
        <rFont val="Arial Narrow"/>
        <family val="2"/>
        <charset val="238"/>
      </rPr>
      <t>Zobotrebci</t>
    </r>
    <r>
      <rPr>
        <sz val="10"/>
        <rFont val="Arial Narrow"/>
        <family val="2"/>
        <charset val="238"/>
      </rPr>
      <t xml:space="preserve"> leseni za enkratno uporabo, do 100/1, higiensko pakiranje,Potrdilo "v skladu z ZZUZIS": zahtevano.
Enota mere: 1000 kos = 1000 zobotrebcev</t>
    </r>
  </si>
  <si>
    <t>Tehnični listi za artikle od 1 do 5</t>
  </si>
  <si>
    <r>
      <rPr>
        <b/>
        <sz val="10"/>
        <rFont val="Arial Narrow"/>
        <family val="2"/>
        <charset val="238"/>
      </rPr>
      <t>Desertne žličke,</t>
    </r>
    <r>
      <rPr>
        <sz val="10"/>
        <rFont val="Arial Narrow"/>
        <family val="2"/>
        <charset val="238"/>
      </rPr>
      <t xml:space="preserve"> biološko razgradljive, potrdilo "stik z živili"</t>
    </r>
  </si>
  <si>
    <r>
      <rPr>
        <b/>
        <sz val="10"/>
        <rFont val="Arial Narrow"/>
        <family val="2"/>
        <charset val="238"/>
      </rPr>
      <t>Slamice</t>
    </r>
    <r>
      <rPr>
        <sz val="10"/>
        <rFont val="Arial Narrow"/>
        <family val="2"/>
        <charset val="238"/>
      </rPr>
      <t>, biološko razgradljive, "potrdilo stik z živili"</t>
    </r>
  </si>
  <si>
    <r>
      <rPr>
        <b/>
        <sz val="10"/>
        <rFont val="Arial Narrow"/>
        <family val="2"/>
        <charset val="238"/>
      </rPr>
      <t xml:space="preserve">Krožniki </t>
    </r>
    <r>
      <rPr>
        <sz val="10"/>
        <rFont val="Arial Narrow"/>
        <family val="2"/>
        <charset val="238"/>
      </rPr>
      <t>za enkratno uporabo, biološko razgradljivi, plitvi, premer 15 -20 cm, potrdilo stik z živili</t>
    </r>
  </si>
  <si>
    <r>
      <rPr>
        <b/>
        <sz val="10"/>
        <rFont val="Arial Narrow"/>
        <family val="2"/>
        <charset val="238"/>
      </rPr>
      <t>Kozarci, 1-</t>
    </r>
    <r>
      <rPr>
        <sz val="10"/>
        <rFont val="Arial Narrow"/>
        <family val="2"/>
        <charset val="238"/>
      </rPr>
      <t>2 dcl, biološko razgradljivi, (pakiranje do 100/1), potrdilo stik z živili
Enota mere: 100 kos = 100 lončkov</t>
    </r>
  </si>
  <si>
    <r>
      <t>Profesionalni praškasti detergent za pranje vseh vrst pisanega perila (bombaž, mešanica, umetna vlakna). Primeren za pranje tudi v gospodinjskih strojih. Ne vsebuje optičnih belil. Ohranja barve. Učinkovito opere zelo umazano pisano perilo že pri 40 °C. Dobro mora odstranjevati trdovratno umazanijo in pigmentne madeža (beljakovinske madeže, maščobo, olja,madeže od sadja, zelenjave, fekalij). Za ročno doziranje.</t>
    </r>
    <r>
      <rPr>
        <sz val="10"/>
        <color rgb="FFFF0000"/>
        <rFont val="Arial Narrow"/>
        <family val="2"/>
        <charset val="238"/>
      </rPr>
      <t xml:space="preserve"> </t>
    </r>
    <r>
      <rPr>
        <sz val="10"/>
        <rFont val="Arial Narrow"/>
        <family val="2"/>
        <charset val="238"/>
      </rPr>
      <t>30 - 40 g/1 kg suhega perila.</t>
    </r>
    <r>
      <rPr>
        <sz val="10"/>
        <color rgb="FFFF0000"/>
        <rFont val="Arial Narrow"/>
        <family val="2"/>
        <charset val="238"/>
      </rPr>
      <t xml:space="preserve"> </t>
    </r>
    <r>
      <rPr>
        <sz val="10"/>
        <color theme="1"/>
        <rFont val="Arial Narrow"/>
        <family val="2"/>
        <charset val="238"/>
      </rPr>
      <t xml:space="preserve">Pakiranje 5 - 10 kg.  
</t>
    </r>
  </si>
  <si>
    <r>
      <rPr>
        <b/>
        <sz val="10"/>
        <color rgb="FF000000"/>
        <rFont val="Arial Narrow"/>
        <family val="2"/>
        <charset val="238"/>
      </rPr>
      <t>Plenice za enkratno uporabo, univerzalne, velikost 6</t>
    </r>
    <r>
      <rPr>
        <sz val="10"/>
        <color rgb="FF000000"/>
        <rFont val="Arial Narrow"/>
        <family val="2"/>
        <charset val="238"/>
      </rPr>
      <t>, primerne za težo otroka od minimalno 15 kg -16 kg in maximalno 30 kg - 32 kg, e</t>
    </r>
    <r>
      <rPr>
        <sz val="10"/>
        <color theme="1"/>
        <rFont val="Arial Narrow"/>
        <family val="2"/>
        <charset val="238"/>
      </rPr>
      <t>lastični stranski trakovi za zapenjanje z ježki,ki so izdelane tako, da ohranjajo otroško kožo suho in preprečujejo iztekanje. Beljeno brez elementarnega klora (ECF). Minimalna vpojnost po Rothwell testu je 1300 ml na plenico.</t>
    </r>
    <r>
      <rPr>
        <sz val="10"/>
        <rFont val="Arial Narrow"/>
        <family val="2"/>
        <charset val="238"/>
      </rPr>
      <t xml:space="preserve"> Dermatološko testirano. Pakirano od 30 - 70 kos. Embalaža osnovnega </t>
    </r>
    <r>
      <rPr>
        <sz val="10"/>
        <color rgb="FF000000"/>
        <rFont val="Arial Narrow"/>
        <family val="2"/>
        <charset val="238"/>
      </rPr>
      <t>pakiranja LDPE. Enota mere: 1 kos = 1 plenica</t>
    </r>
  </si>
  <si>
    <t>OKOLJU PRIJAZNA DOBAVA ČISTIL, ČISTILNIH PRIPOMOČKOV IN SREDSTEV ZA OSEBNO HIGIENO</t>
  </si>
  <si>
    <r>
      <rPr>
        <b/>
        <sz val="10"/>
        <rFont val="Times New Roman"/>
        <family val="1"/>
        <charset val="238"/>
      </rPr>
      <t>Tekoče čistilo za odstranjevanje maščob za takojšnjo uporabo v razpršilki</t>
    </r>
    <r>
      <rPr>
        <sz val="10"/>
        <rFont val="Times New Roman"/>
        <family val="1"/>
        <charset val="238"/>
      </rPr>
      <t>, primerno tudi za RF kuhinjske elemente. Sredstvo mora biti učinkovito brez močnega mehanskega čiščenja, tako da po nekajminutnem delovanju ostanke čistila in umazanije enostavno speremo z vodo. Pakiranje v razpršilki do 1 L. Enakovredno kot Meglio</t>
    </r>
  </si>
  <si>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tudi v najnižji koncentraciji. Pakiranje do 1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Assert Clean. 1-2 ml/l .</t>
    </r>
  </si>
  <si>
    <r>
      <rPr>
        <b/>
        <sz val="10"/>
        <rFont val="Arial Narrow"/>
        <family val="2"/>
        <charset val="238"/>
      </rPr>
      <t>Sredstvo za ročno čiščenje pečic, prevesnih ponev in konvektomatov.</t>
    </r>
    <r>
      <rPr>
        <sz val="10"/>
        <rFont val="Arial Narrow"/>
        <family val="2"/>
        <charset val="238"/>
      </rPr>
      <t xml:space="preserve"> Odstranjuje tudi trdovratne, zapečene in zažgane ostanke hrane, enostavno izpiranje, ostane tudi na navpičnih površinah, deluje na hladnih ali toplih površinah. Pakiranje do 1 L (z razpršilko). Enakovredno kot Winterhalter C151</t>
    </r>
  </si>
  <si>
    <r>
      <rPr>
        <b/>
        <sz val="10"/>
        <rFont val="Arial Narrow"/>
        <family val="2"/>
        <charset val="238"/>
      </rPr>
      <t>Tekoče sredstvo (gel) za odmaševanje kuhinjskih odtokov in cevi. N</t>
    </r>
    <r>
      <rPr>
        <sz val="10"/>
        <rFont val="Arial Narrow"/>
        <family val="2"/>
        <charset val="238"/>
      </rPr>
      <t>e razjeda plastičnih, bakrenih in svinčenih cevi. Uporablja se nerazredčeno. Pakiranje do 1 L. Enakovredno kot Mr. Muscolo.</t>
    </r>
  </si>
  <si>
    <r>
      <rPr>
        <b/>
        <sz val="10"/>
        <rFont val="Arial Narrow"/>
        <family val="2"/>
        <charset val="238"/>
      </rPr>
      <t>Razkužilo univerzalno</t>
    </r>
    <r>
      <rPr>
        <sz val="10"/>
        <rFont val="Arial Narrow"/>
        <family val="2"/>
        <charset val="238"/>
      </rPr>
      <t xml:space="preserve"> za kožo v spraju, embaliranje 0,2 do 0,5 l, sredstvo mora biti vpisano v register biocidnih proizvodov (Spitaderm ali enakovredno)</t>
    </r>
  </si>
  <si>
    <r>
      <rPr>
        <b/>
        <sz val="10"/>
        <rFont val="Arial Narrow"/>
        <family val="2"/>
        <charset val="238"/>
      </rPr>
      <t>Tekoči insekticid</t>
    </r>
    <r>
      <rPr>
        <sz val="10"/>
        <rFont val="Arial Narrow"/>
        <family val="2"/>
        <charset val="238"/>
      </rPr>
      <t>, proti vsem vrstam mrčesa, nenevaren za ljudi in toplokrvne živali, biorazgradljiv, plastenka do 700 ml, z razpršilko. Sredstvo mora biti vpisano v register biocidnih proizvodov RS. Biokill in enakovredno.</t>
    </r>
  </si>
  <si>
    <t>- pod stolpec 12: Ponudnik navede ceno ponujenega artikla v EUR brez DDV, glede na velikost ponujenega pakiranja v L ali kg iz stoplca 5. Cena je naročniku zgolj informativne narave in ni predmet presojanja v fazi razpisa</t>
  </si>
  <si>
    <r>
      <rPr>
        <b/>
        <sz val="10"/>
        <rFont val="Arial"/>
        <family val="2"/>
        <charset val="238"/>
      </rPr>
      <t xml:space="preserve">Tekoče visoko alkalno </t>
    </r>
    <r>
      <rPr>
        <sz val="10"/>
        <rFont val="Arial"/>
        <family val="2"/>
        <charset val="238"/>
      </rPr>
      <t>(pH 13 -14)</t>
    </r>
    <r>
      <rPr>
        <b/>
        <sz val="10"/>
        <rFont val="Arial"/>
        <family val="2"/>
        <charset val="238"/>
      </rPr>
      <t xml:space="preserve"> koncentrirano pomivalno sredstvo za uporabo v vseh profesionalnih pomivalnih strojih</t>
    </r>
    <r>
      <rPr>
        <sz val="10"/>
        <rFont val="Arial"/>
        <family val="2"/>
        <charset val="238"/>
      </rPr>
      <t xml:space="preserve"> za pomivanje  kuhalne, jedilne in servirne posode. Sredstvo mora dobro odstranjevati različne ostanke hrane (nečistoče), tudi zasušene. Učinkovito odstranjuje ostanke škroba, beljakovin, čaja in drugih obarvanih živil. Ne vsebuje NTA, fosfatov in klora. Sredstvo mora biti primerno za uporabo v naročnikovem pomivalnem stroju. Kanister 12 - 25 kg.  Dobavitelj zagotovi ustrezno avtomatsko dozirno tehniko. Enakovredno kot F6200. </t>
    </r>
  </si>
  <si>
    <r>
      <rPr>
        <b/>
        <sz val="10"/>
        <color theme="1"/>
        <rFont val="Arial"/>
        <family val="2"/>
        <charset val="238"/>
      </rPr>
      <t>Tekoče koncentrirano kislo (pH 2 - 3) izpiralno sredstvo</t>
    </r>
    <r>
      <rPr>
        <sz val="10"/>
        <color theme="1"/>
        <rFont val="Arial"/>
        <family val="2"/>
        <charset val="238"/>
      </rPr>
      <t>, primerno za izpiranje posode iz različnih materialov; sredstvo mora biti kompatibilno s pomivalnim sredstvom 1 , 5 in 7. Sredstvo mora biti primerno za uporabo v naročnikovem pomivalnem stroju. Sestava  omogoča hitro sušenje brez madežev in sledi, brez kapljic in daje bleščeč sijaj. Ne vsebuje NTA, klora in fosfatov. Kanister 5 - 25 L. Dobavitelj zagotovitvi ustrezno avtomatsko dozirno tehniko.</t>
    </r>
    <r>
      <rPr>
        <sz val="10"/>
        <color rgb="FF00B0F0"/>
        <rFont val="Arial"/>
        <family val="2"/>
        <charset val="238"/>
      </rPr>
      <t xml:space="preserve"> </t>
    </r>
    <r>
      <rPr>
        <sz val="10"/>
        <color theme="1"/>
        <rFont val="Arial"/>
        <family val="2"/>
        <charset val="238"/>
      </rPr>
      <t xml:space="preserve">Enakovredno kot B 200 S. </t>
    </r>
  </si>
  <si>
    <r>
      <rPr>
        <b/>
        <sz val="10"/>
        <color theme="1"/>
        <rFont val="Arial"/>
        <family val="2"/>
        <charset val="238"/>
      </rPr>
      <t>Predpomivalno nevtralno (pH 6,5 - 7,5) tekoče sredstvo (koncentrat) za strojno pomovanje posode</t>
    </r>
    <r>
      <rPr>
        <sz val="10"/>
        <color theme="1"/>
        <rFont val="Arial"/>
        <family val="2"/>
        <charset val="238"/>
      </rPr>
      <t>; se ne peni, primerno za predpomivanje posode iz različnih materialov. Sredstvo mora biti kompatibilno s pomivalnim sredstvom 1, 5 in 7.  Pakiranje 0,7-5 L.</t>
    </r>
    <r>
      <rPr>
        <sz val="10"/>
        <color rgb="FF00B050"/>
        <rFont val="Arial"/>
        <family val="2"/>
        <charset val="238"/>
      </rPr>
      <t xml:space="preserve"> </t>
    </r>
  </si>
  <si>
    <t>9</t>
  </si>
  <si>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pri zahtevani koncentraciji, ki je 1 -2 ml/ l vode. Pakiranje 3- 5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Assert Clean. Dobavitelj mora brezplačno zagotoviti dozirno pumpico, ki je kompatibilna s ponujeno plastenko čistila</t>
    </r>
  </si>
  <si>
    <t>Za artikel pod zap. Št. 8 mora ponudnik predložiti dokazilo, da ima izdelek okoljski znak (Ecolabel ali okoljska marjetica).</t>
  </si>
  <si>
    <t>Potrdilo "v skladu z ZZUZIS" zahtevano: od 57 - 76</t>
  </si>
  <si>
    <t xml:space="preserve">Navodila za uporabo in doziranje: od 1 do 5
(od tega od 1 do 5 jasno navedeno doziranje za pranje brez predpranja)  </t>
  </si>
  <si>
    <r>
      <rPr>
        <b/>
        <sz val="10"/>
        <rFont val="Arial Narrow"/>
        <family val="2"/>
        <charset val="238"/>
      </rPr>
      <t>Okolju prijazno univerzalno koncentrirano čistilo za dnevno čiščenje  vseh vrst površin.</t>
    </r>
    <r>
      <rPr>
        <sz val="10"/>
        <rFont val="Arial Narrow"/>
        <family val="2"/>
        <charset val="238"/>
      </rPr>
      <t xml:space="preserve"> Ne pušča sledi ali lis na površinah, nežen do površin, izpiranje ni potrebno. (1-5 ml/l ).</t>
    </r>
    <r>
      <rPr>
        <sz val="10"/>
        <color rgb="FF00B050"/>
        <rFont val="Arial Narrow"/>
        <family val="2"/>
        <charset val="238"/>
      </rPr>
      <t xml:space="preserve"> </t>
    </r>
    <r>
      <rPr>
        <sz val="10"/>
        <rFont val="Arial Narrow"/>
        <family val="2"/>
        <charset val="238"/>
      </rPr>
      <t>Pakiranje 0,7  -1 L. Izdelek mora imeti okoljski znak.</t>
    </r>
  </si>
  <si>
    <r>
      <t xml:space="preserve">Stolpce 9, 10, 11 izračuna excel:
   </t>
    </r>
    <r>
      <rPr>
        <sz val="8"/>
        <color theme="1"/>
        <rFont val="Arial"/>
        <family val="2"/>
        <charset val="238"/>
      </rPr>
      <t>stolpec9=stolpec7*(1+stolpec8)
    stolpec10=stolpec4*stolpec7
    stolpec11=stolpec4*stolpec9</t>
    </r>
  </si>
  <si>
    <t>Za vse artikle: Tehnični list, če tega ni pa deklaracijo izdelka. Naročnik si v fazi analize pridružuje zahtevati tudi dodatno dokumentacijo, ki za ponujeni izdelek dokazuje izpolnjevanje naročnikovih zahtev iz opisa artikla.</t>
  </si>
  <si>
    <t>Za artikle od 1 do 7: Tehnični list, če tega ni pa deklaracijo izdelka. Naročnik si v fazi analize pridružuje zahtevati tudi dodatno dokumentacijo, ki za ponujeni izdelek dokazuje izpolnjevanje naročnikovih zahtev iz opisa artikla.</t>
  </si>
  <si>
    <t>Za artikle od 1 do 8: Tehnični list, če tega ni pa deklaracijo izdelka. Naročnik si v fazi analize pridružuje zahtevati tudi dodatno dokumentacijo, ki za ponujeni izdelek dokazuje izpolnjevanje naročnikovih zahtev iz opisa artikla.</t>
  </si>
  <si>
    <t>Za artikle 1, 2, 3, 9 in 11: Tehnični list, če tega ni pa deklaracijo izdelka. Naročnik si v fazi analize pridružuje zahtevati tudi dodatno dokumentacijo, ki za ponujeni izdelek dokazuje izpolnjevanje naročnikovih zahtev iz opisa artikla.</t>
  </si>
  <si>
    <t>Za artikle 7 -22, 48 -55 Tehnični list, če tega ni pa deklaracijo izdelka. Naročnik si v fazi analize pridružuje zahtevati tudi dodatno dokumentacijo, ki za ponujeni izdelek dokazuje izpolnjevanje naročnikovih zahtev iz opisa artikla.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</si>
</sst>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_);\-#,##0.0000"/>
    <numFmt numFmtId="166" formatCode="0.0000"/>
    <numFmt numFmtId="167" formatCode="#,##0.00\ &quot;€&quot;"/>
  </numFmts>
  <fonts count="66"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color theme="1"/>
      <name val="Calibri"/>
      <family val="2"/>
      <charset val="238"/>
      <scheme val="minor"/>
    </font>
    <font>
      <sz val="10"/>
      <color theme="1"/>
      <name val="Arial CE"/>
      <charset val="238"/>
    </font>
    <font>
      <sz val="8"/>
      <color theme="1"/>
      <name val="Arial CE"/>
    </font>
    <font>
      <b/>
      <sz val="14"/>
      <color theme="1"/>
      <name val="Arial CE"/>
      <charset val="238"/>
    </font>
    <font>
      <sz val="10"/>
      <color theme="1"/>
      <name val="Arial CE"/>
    </font>
    <font>
      <sz val="10"/>
      <color theme="1"/>
      <name val="Times New Roman"/>
      <family val="1"/>
      <charset val="238"/>
    </font>
    <font>
      <sz val="11"/>
      <color theme="1"/>
      <name val="Times New Roman"/>
      <family val="1"/>
      <charset val="238"/>
    </font>
    <font>
      <sz val="10"/>
      <name val="Arial CE"/>
      <charset val="238"/>
    </font>
    <font>
      <sz val="10"/>
      <color theme="1"/>
      <name val="Arial Narrow"/>
      <family val="2"/>
      <charset val="238"/>
    </font>
    <font>
      <b/>
      <sz val="10"/>
      <color theme="1"/>
      <name val="Arial Narrow"/>
      <family val="2"/>
      <charset val="238"/>
    </font>
    <font>
      <sz val="10"/>
      <name val="Arial"/>
      <family val="2"/>
      <charset val="238"/>
    </font>
    <font>
      <sz val="10"/>
      <color rgb="FF000000"/>
      <name val="Arial"/>
      <family val="2"/>
      <charset val="238"/>
    </font>
    <font>
      <sz val="10"/>
      <color theme="1"/>
      <name val="Arial"/>
      <family val="2"/>
      <charset val="238"/>
    </font>
    <font>
      <sz val="10"/>
      <name val="Arial Narrow"/>
      <family val="2"/>
      <charset val="238"/>
    </font>
    <font>
      <b/>
      <sz val="10"/>
      <name val="Arial Narrow"/>
      <family val="2"/>
      <charset val="238"/>
    </font>
    <font>
      <sz val="7"/>
      <color rgb="FF000000"/>
      <name val="Tahoma"/>
      <family val="2"/>
      <charset val="238"/>
    </font>
    <font>
      <b/>
      <sz val="10"/>
      <color theme="1"/>
      <name val="Arial"/>
      <family val="2"/>
      <charset val="238"/>
    </font>
    <font>
      <b/>
      <sz val="10"/>
      <name val="Arial"/>
      <family val="2"/>
      <charset val="238"/>
    </font>
    <font>
      <sz val="10"/>
      <color rgb="FF000000"/>
      <name val="Calibri"/>
      <family val="2"/>
      <charset val="238"/>
    </font>
    <font>
      <sz val="10"/>
      <color rgb="FF000000"/>
      <name val="Arial Narrow"/>
      <family val="2"/>
      <charset val="238"/>
    </font>
    <font>
      <b/>
      <sz val="10"/>
      <color rgb="FF000000"/>
      <name val="Arial Narrow"/>
      <family val="2"/>
      <charset val="238"/>
    </font>
    <font>
      <u/>
      <sz val="10"/>
      <color rgb="FF000000"/>
      <name val="Arial Narrow"/>
      <family val="2"/>
      <charset val="238"/>
    </font>
    <font>
      <sz val="10"/>
      <color rgb="FFC00000"/>
      <name val="Times New Roman"/>
      <family val="1"/>
      <charset val="238"/>
    </font>
    <font>
      <b/>
      <sz val="8"/>
      <name val="Arial CE"/>
    </font>
    <font>
      <b/>
      <sz val="8"/>
      <color rgb="FFC00000"/>
      <name val="Arial CE"/>
      <charset val="238"/>
    </font>
    <font>
      <sz val="9"/>
      <name val="Arial CE"/>
      <charset val="238"/>
    </font>
    <font>
      <sz val="9"/>
      <color theme="1"/>
      <name val="Arial CE"/>
    </font>
    <font>
      <sz val="9"/>
      <color theme="1"/>
      <name val="Arial CE"/>
      <charset val="238"/>
    </font>
    <font>
      <sz val="8"/>
      <color theme="1"/>
      <name val="Arial CE"/>
      <charset val="238"/>
    </font>
    <font>
      <b/>
      <sz val="14"/>
      <color theme="1"/>
      <name val="Arial Narrow"/>
      <family val="2"/>
      <charset val="238"/>
    </font>
    <font>
      <b/>
      <sz val="10"/>
      <color theme="1"/>
      <name val="Arial CE"/>
    </font>
    <font>
      <sz val="11"/>
      <color theme="1"/>
      <name val="Arial Narrow"/>
      <family val="2"/>
      <charset val="238"/>
    </font>
    <font>
      <sz val="10"/>
      <color rgb="FFFF0000"/>
      <name val="Arial Narrow"/>
      <family val="2"/>
      <charset val="238"/>
    </font>
    <font>
      <sz val="10"/>
      <color rgb="FFFF00FF"/>
      <name val="Arial Narrow"/>
      <family val="2"/>
      <charset val="238"/>
    </font>
    <font>
      <sz val="8"/>
      <color rgb="FF00B0F0"/>
      <name val="Arial CE"/>
      <charset val="238"/>
    </font>
    <font>
      <sz val="10"/>
      <color rgb="FF00B0F0"/>
      <name val="Arial"/>
      <family val="2"/>
      <charset val="238"/>
    </font>
    <font>
      <sz val="10"/>
      <color rgb="FF00B050"/>
      <name val="Arial"/>
      <family val="2"/>
      <charset val="238"/>
    </font>
    <font>
      <strike/>
      <sz val="10"/>
      <color rgb="FFFF0000"/>
      <name val="Arial"/>
      <family val="2"/>
      <charset val="238"/>
    </font>
    <font>
      <sz val="8"/>
      <name val="Arial CE"/>
    </font>
    <font>
      <sz val="8"/>
      <color theme="1"/>
      <name val="Arial"/>
      <family val="2"/>
      <charset val="238"/>
    </font>
    <font>
      <sz val="10"/>
      <name val="Times New Roman"/>
      <family val="1"/>
      <charset val="238"/>
    </font>
    <font>
      <b/>
      <sz val="10"/>
      <name val="Times New Roman"/>
      <family val="1"/>
      <charset val="238"/>
    </font>
    <font>
      <sz val="10"/>
      <color rgb="FF00B050"/>
      <name val="Arial Narrow"/>
      <family val="2"/>
      <charset val="238"/>
    </font>
    <font>
      <sz val="11"/>
      <color theme="1"/>
      <name val="Arial"/>
      <family val="2"/>
      <charset val="238"/>
    </font>
    <font>
      <b/>
      <sz val="11"/>
      <color theme="1"/>
      <name val="Arial"/>
      <family val="2"/>
      <charset val="238"/>
    </font>
    <font>
      <b/>
      <sz val="8"/>
      <color theme="1"/>
      <name val="Arial"/>
      <family val="2"/>
      <charset val="238"/>
    </font>
    <font>
      <b/>
      <sz val="11"/>
      <color theme="1"/>
      <name val="Times New Roman"/>
      <family val="1"/>
      <charset val="238"/>
    </font>
    <font>
      <sz val="14"/>
      <color theme="1"/>
      <name val="Times New Roman"/>
      <family val="1"/>
      <charset val="238"/>
    </font>
    <font>
      <b/>
      <sz val="8"/>
      <color theme="1"/>
      <name val="Times New Roman"/>
      <family val="1"/>
      <charset val="238"/>
    </font>
    <font>
      <b/>
      <sz val="10"/>
      <color theme="1"/>
      <name val="Times New Roman"/>
      <family val="1"/>
      <charset val="238"/>
    </font>
    <font>
      <sz val="11"/>
      <name val="Times New Roman"/>
      <family val="1"/>
      <charset val="238"/>
    </font>
    <font>
      <b/>
      <sz val="11"/>
      <color rgb="FF0070C0"/>
      <name val="Calibri"/>
      <family val="2"/>
      <charset val="238"/>
      <scheme val="minor"/>
    </font>
    <font>
      <sz val="8"/>
      <name val="Arial CE"/>
      <charset val="238"/>
    </font>
    <font>
      <strike/>
      <sz val="10"/>
      <color rgb="FFFF0000"/>
      <name val="Arial Narrow"/>
      <family val="2"/>
      <charset val="238"/>
    </font>
    <font>
      <vertAlign val="superscript"/>
      <sz val="10"/>
      <color rgb="FF000000"/>
      <name val="Arial Narrow"/>
      <family val="2"/>
      <charset val="238"/>
    </font>
    <font>
      <sz val="10"/>
      <name val="Calibri"/>
      <family val="2"/>
      <charset val="238"/>
    </font>
    <font>
      <vertAlign val="superscript"/>
      <sz val="10"/>
      <name val="Arial Narrow"/>
      <family val="2"/>
      <charset val="238"/>
    </font>
    <font>
      <sz val="9"/>
      <name val="Arial Narrow"/>
      <family val="2"/>
      <charset val="238"/>
    </font>
    <font>
      <sz val="11"/>
      <name val="Calibri"/>
      <family val="2"/>
      <charset val="238"/>
      <scheme val="minor"/>
    </font>
    <font>
      <sz val="10"/>
      <name val="Calibri"/>
      <family val="2"/>
      <charset val="238"/>
      <scheme val="minor"/>
    </font>
    <font>
      <b/>
      <sz val="14"/>
      <name val="Arial CE"/>
      <charset val="238"/>
    </font>
    <font>
      <b/>
      <sz val="14"/>
      <color theme="1"/>
      <name val="Calibri"/>
      <family val="2"/>
      <charset val="238"/>
      <scheme val="minor"/>
    </font>
    <font>
      <b/>
      <sz val="8"/>
      <color theme="1"/>
      <name val="Arial CE"/>
      <charset val="238"/>
    </font>
  </fonts>
  <fills count="8">
    <fill>
      <patternFill patternType="none"/>
    </fill>
    <fill>
      <patternFill patternType="gray125"/>
    </fill>
    <fill>
      <patternFill patternType="solid">
        <fgColor rgb="FFCCFFCC"/>
        <bgColor indexed="64"/>
      </patternFill>
    </fill>
    <fill>
      <patternFill patternType="solid">
        <fgColor indexed="65"/>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
      <patternFill patternType="solid">
        <fgColor indexed="42"/>
        <bgColor indexed="64"/>
      </patternFill>
    </fill>
  </fills>
  <borders count="70">
    <border>
      <left/>
      <right/>
      <top/>
      <bottom/>
      <diagonal/>
    </border>
    <border>
      <left style="dotted">
        <color auto="1"/>
      </left>
      <right style="dotted">
        <color auto="1"/>
      </right>
      <top style="medium">
        <color auto="1"/>
      </top>
      <bottom style="thin">
        <color auto="1"/>
      </bottom>
      <diagonal/>
    </border>
    <border>
      <left style="dotted">
        <color auto="1"/>
      </left>
      <right style="medium">
        <color auto="1"/>
      </right>
      <top style="medium">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medium">
        <color auto="1"/>
      </right>
      <top style="thin">
        <color auto="1"/>
      </top>
      <bottom style="thin">
        <color auto="1"/>
      </bottom>
      <diagonal/>
    </border>
    <border>
      <left/>
      <right/>
      <top style="medium">
        <color auto="1"/>
      </top>
      <bottom style="medium">
        <color auto="1"/>
      </bottom>
      <diagonal/>
    </border>
    <border>
      <left style="medium">
        <color theme="1"/>
      </left>
      <right style="medium">
        <color theme="1"/>
      </right>
      <top style="medium">
        <color auto="1"/>
      </top>
      <bottom style="medium">
        <color auto="1"/>
      </bottom>
      <diagonal/>
    </border>
    <border>
      <left style="medium">
        <color theme="1"/>
      </left>
      <right/>
      <top style="medium">
        <color auto="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hair">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top style="medium">
        <color indexed="64"/>
      </top>
      <bottom/>
      <diagonal/>
    </border>
    <border>
      <left style="hair">
        <color indexed="64"/>
      </left>
      <right/>
      <top style="medium">
        <color indexed="64"/>
      </top>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style="thin">
        <color indexed="64"/>
      </top>
      <bottom style="thin">
        <color indexed="64"/>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hair">
        <color theme="1"/>
      </right>
      <top style="medium">
        <color indexed="64"/>
      </top>
      <bottom style="medium">
        <color indexed="64"/>
      </bottom>
      <diagonal/>
    </border>
    <border>
      <left/>
      <right style="dotted">
        <color theme="1"/>
      </right>
      <top style="medium">
        <color indexed="64"/>
      </top>
      <bottom style="medium">
        <color indexed="64"/>
      </bottom>
      <diagonal/>
    </border>
    <border>
      <left style="dotted">
        <color theme="1"/>
      </left>
      <right style="dotted">
        <color theme="1"/>
      </right>
      <top style="medium">
        <color indexed="64"/>
      </top>
      <bottom style="medium">
        <color indexed="64"/>
      </bottom>
      <diagonal/>
    </border>
    <border>
      <left style="dotted">
        <color theme="1"/>
      </left>
      <right style="medium">
        <color indexed="64"/>
      </right>
      <top style="medium">
        <color indexed="64"/>
      </top>
      <bottom style="medium">
        <color indexed="64"/>
      </bottom>
      <diagonal/>
    </border>
    <border>
      <left style="hair">
        <color theme="1"/>
      </left>
      <right style="hair">
        <color theme="1"/>
      </right>
      <top style="medium">
        <color indexed="64"/>
      </top>
      <bottom style="medium">
        <color indexed="64"/>
      </bottom>
      <diagonal/>
    </border>
    <border>
      <left style="hair">
        <color theme="1"/>
      </left>
      <right style="medium">
        <color indexed="64"/>
      </right>
      <top style="medium">
        <color indexed="64"/>
      </top>
      <bottom style="medium">
        <color indexed="64"/>
      </bottom>
      <diagonal/>
    </border>
    <border>
      <left style="medium">
        <color indexed="64"/>
      </left>
      <right style="dotted">
        <color auto="1"/>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medium">
        <color indexed="64"/>
      </left>
      <right style="dotted">
        <color auto="1"/>
      </right>
      <top style="medium">
        <color indexed="64"/>
      </top>
      <bottom style="thin">
        <color auto="1"/>
      </bottom>
      <diagonal/>
    </border>
    <border>
      <left style="medium">
        <color indexed="64"/>
      </left>
      <right style="dotted">
        <color auto="1"/>
      </right>
      <top style="thin">
        <color auto="1"/>
      </top>
      <bottom style="thin">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dotted">
        <color auto="1"/>
      </left>
      <right style="medium">
        <color indexed="64"/>
      </right>
      <top style="thin">
        <color auto="1"/>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0" fillId="0" borderId="0"/>
    <xf numFmtId="0" fontId="18" fillId="6" borderId="0">
      <alignment horizontal="left" vertical="top"/>
    </xf>
    <xf numFmtId="0" fontId="10" fillId="0" borderId="0"/>
  </cellStyleXfs>
  <cellXfs count="340">
    <xf numFmtId="0" fontId="0" fillId="0" borderId="0" xfId="0"/>
    <xf numFmtId="0" fontId="2" fillId="0" borderId="0" xfId="0" applyFont="1" applyAlignment="1" applyProtection="1">
      <alignment horizontal="left"/>
      <protection locked="0"/>
    </xf>
    <xf numFmtId="0" fontId="0" fillId="0" borderId="0" xfId="0" applyProtection="1">
      <protection locked="0"/>
    </xf>
    <xf numFmtId="0" fontId="0" fillId="0" borderId="0" xfId="0" applyAlignment="1" applyProtection="1">
      <alignment horizontal="center"/>
      <protection locked="0"/>
    </xf>
    <xf numFmtId="0" fontId="3" fillId="0" borderId="0" xfId="0" applyFont="1" applyAlignment="1" applyProtection="1">
      <alignment wrapText="1"/>
      <protection locked="0"/>
    </xf>
    <xf numFmtId="3" fontId="0" fillId="0" borderId="0" xfId="0" applyNumberFormat="1" applyBorder="1" applyProtection="1">
      <protection locked="0"/>
    </xf>
    <xf numFmtId="0" fontId="0" fillId="0" borderId="0" xfId="0" applyBorder="1" applyProtection="1">
      <protection locked="0"/>
    </xf>
    <xf numFmtId="2" fontId="13" fillId="3" borderId="3" xfId="1" applyNumberFormat="1" applyFont="1" applyFill="1" applyBorder="1" applyAlignment="1" applyProtection="1">
      <alignment horizontal="center" wrapText="1"/>
    </xf>
    <xf numFmtId="3" fontId="14" fillId="4" borderId="3" xfId="0" applyNumberFormat="1" applyFont="1" applyFill="1" applyBorder="1" applyAlignment="1" applyProtection="1">
      <alignment wrapText="1"/>
    </xf>
    <xf numFmtId="0" fontId="15" fillId="5" borderId="3" xfId="0" applyFont="1" applyFill="1" applyBorder="1" applyAlignment="1" applyProtection="1">
      <alignment wrapText="1"/>
      <protection locked="0"/>
    </xf>
    <xf numFmtId="0" fontId="15" fillId="5" borderId="3" xfId="0" quotePrefix="1" applyFont="1" applyFill="1" applyBorder="1" applyAlignment="1" applyProtection="1">
      <alignment horizontal="center" vertical="center" wrapText="1"/>
    </xf>
    <xf numFmtId="164" fontId="15" fillId="0" borderId="3" xfId="0" applyNumberFormat="1" applyFont="1" applyBorder="1" applyAlignment="1" applyProtection="1">
      <alignment wrapText="1"/>
      <protection locked="0"/>
    </xf>
    <xf numFmtId="10" fontId="15" fillId="0" borderId="3" xfId="0" applyNumberFormat="1" applyFont="1" applyBorder="1" applyAlignment="1" applyProtection="1">
      <alignment wrapText="1"/>
      <protection locked="0"/>
    </xf>
    <xf numFmtId="164" fontId="13" fillId="5" borderId="3" xfId="0" applyNumberFormat="1" applyFont="1" applyFill="1" applyBorder="1" applyAlignment="1" applyProtection="1">
      <alignment wrapText="1"/>
    </xf>
    <xf numFmtId="0" fontId="15" fillId="5" borderId="3" xfId="0" applyFont="1" applyFill="1" applyBorder="1" applyAlignment="1" applyProtection="1">
      <alignment horizontal="center" vertical="center" wrapText="1"/>
      <protection locked="0"/>
    </xf>
    <xf numFmtId="2" fontId="13" fillId="0" borderId="3" xfId="1" applyNumberFormat="1" applyFont="1" applyFill="1" applyBorder="1" applyAlignment="1" applyProtection="1">
      <alignment horizontal="center" wrapText="1"/>
    </xf>
    <xf numFmtId="0" fontId="16" fillId="5" borderId="3" xfId="0" applyFont="1" applyFill="1" applyBorder="1" applyAlignment="1" applyProtection="1">
      <alignment horizontal="left" vertical="center" wrapText="1"/>
    </xf>
    <xf numFmtId="2" fontId="15" fillId="0" borderId="3" xfId="1" applyNumberFormat="1" applyFont="1" applyFill="1" applyBorder="1" applyAlignment="1" applyProtection="1">
      <alignment horizontal="center" wrapText="1"/>
    </xf>
    <xf numFmtId="0" fontId="13" fillId="0" borderId="3" xfId="0" applyFont="1" applyFill="1" applyBorder="1" applyAlignment="1" applyProtection="1">
      <alignment horizontal="center" wrapText="1"/>
    </xf>
    <xf numFmtId="0" fontId="15" fillId="0" borderId="3" xfId="0" applyFont="1" applyFill="1" applyBorder="1" applyAlignment="1" applyProtection="1">
      <alignment horizontal="center" wrapText="1"/>
    </xf>
    <xf numFmtId="2" fontId="13" fillId="0" borderId="3" xfId="0" applyNumberFormat="1" applyFont="1" applyFill="1" applyBorder="1" applyAlignment="1" applyProtection="1">
      <alignment horizontal="center" wrapText="1"/>
    </xf>
    <xf numFmtId="0" fontId="15" fillId="0" borderId="5" xfId="0" applyFont="1" applyBorder="1" applyProtection="1"/>
    <xf numFmtId="0" fontId="15" fillId="0" borderId="5" xfId="0" applyFont="1" applyBorder="1" applyProtection="1">
      <protection locked="0"/>
    </xf>
    <xf numFmtId="0" fontId="19" fillId="0" borderId="5" xfId="0" applyFont="1" applyBorder="1" applyProtection="1">
      <protection locked="0"/>
    </xf>
    <xf numFmtId="4" fontId="15" fillId="0" borderId="6" xfId="0" applyNumberFormat="1" applyFont="1" applyBorder="1" applyProtection="1"/>
    <xf numFmtId="4" fontId="0" fillId="0" borderId="0" xfId="0" applyNumberFormat="1" applyProtection="1">
      <protection locked="0"/>
    </xf>
    <xf numFmtId="0" fontId="20" fillId="0" borderId="0" xfId="0" applyFont="1" applyFill="1" applyBorder="1" applyAlignment="1" applyProtection="1">
      <alignment horizontal="left" wrapText="1"/>
      <protection locked="0"/>
    </xf>
    <xf numFmtId="0" fontId="0" fillId="0" borderId="0" xfId="0" applyBorder="1" applyAlignment="1" applyProtection="1">
      <alignment horizontal="center" vertical="center"/>
      <protection locked="0"/>
    </xf>
    <xf numFmtId="0" fontId="2" fillId="0" borderId="0" xfId="0" applyFont="1" applyProtection="1">
      <protection locked="0"/>
    </xf>
    <xf numFmtId="0" fontId="15" fillId="0" borderId="8" xfId="0" quotePrefix="1" applyFont="1" applyBorder="1" applyAlignment="1" applyProtection="1">
      <alignment wrapText="1"/>
      <protection locked="0"/>
    </xf>
    <xf numFmtId="0" fontId="0" fillId="0" borderId="0" xfId="0" applyAlignment="1" applyProtection="1">
      <alignment wrapText="1"/>
      <protection locked="0"/>
    </xf>
    <xf numFmtId="0" fontId="2" fillId="0" borderId="0" xfId="0" applyFont="1" applyAlignment="1" applyProtection="1">
      <alignment horizontal="center"/>
      <protection locked="0"/>
    </xf>
    <xf numFmtId="0" fontId="17" fillId="0" borderId="0" xfId="0" applyFont="1" applyFill="1" applyBorder="1" applyAlignment="1" applyProtection="1">
      <alignment wrapText="1"/>
      <protection locked="0"/>
    </xf>
    <xf numFmtId="0" fontId="26" fillId="5" borderId="8" xfId="0" applyFont="1" applyFill="1" applyBorder="1" applyAlignment="1" applyProtection="1">
      <alignment wrapText="1"/>
      <protection locked="0"/>
    </xf>
    <xf numFmtId="0" fontId="0" fillId="0" borderId="0" xfId="0" applyAlignment="1" applyProtection="1">
      <alignment horizontal="left"/>
      <protection locked="0"/>
    </xf>
    <xf numFmtId="0" fontId="28" fillId="5" borderId="8" xfId="0" quotePrefix="1" applyFont="1" applyFill="1" applyBorder="1" applyAlignment="1" applyProtection="1">
      <alignment horizontal="left" wrapText="1"/>
      <protection locked="0"/>
    </xf>
    <xf numFmtId="0" fontId="0" fillId="0" borderId="0" xfId="0" applyBorder="1" applyAlignment="1" applyProtection="1">
      <alignment horizontal="left"/>
      <protection locked="0"/>
    </xf>
    <xf numFmtId="0" fontId="29" fillId="0" borderId="8" xfId="0" quotePrefix="1" applyFont="1" applyBorder="1" applyAlignment="1" applyProtection="1">
      <alignment horizontal="left" wrapText="1"/>
      <protection locked="0"/>
    </xf>
    <xf numFmtId="0" fontId="29" fillId="0" borderId="9" xfId="0" quotePrefix="1" applyFont="1" applyBorder="1" applyAlignment="1" applyProtection="1">
      <alignment horizontal="left" wrapText="1"/>
      <protection locked="0"/>
    </xf>
    <xf numFmtId="0" fontId="29" fillId="0" borderId="10" xfId="0" quotePrefix="1" applyFont="1" applyBorder="1" applyAlignment="1" applyProtection="1">
      <alignment horizontal="left" wrapText="1"/>
      <protection locked="0"/>
    </xf>
    <xf numFmtId="0" fontId="4" fillId="0" borderId="8" xfId="0" quotePrefix="1" applyFont="1" applyBorder="1" applyAlignment="1" applyProtection="1">
      <alignment wrapText="1"/>
      <protection locked="0"/>
    </xf>
    <xf numFmtId="0" fontId="12" fillId="7" borderId="14" xfId="3" applyFont="1" applyFill="1" applyBorder="1" applyAlignment="1" applyProtection="1">
      <alignment horizontal="center" vertical="center" wrapText="1"/>
      <protection locked="0"/>
    </xf>
    <xf numFmtId="0" fontId="11" fillId="0" borderId="15" xfId="3" applyFont="1" applyFill="1" applyBorder="1" applyAlignment="1" applyProtection="1">
      <alignment horizontal="left" vertical="center" wrapText="1"/>
    </xf>
    <xf numFmtId="0" fontId="34" fillId="0" borderId="15" xfId="3" applyFont="1" applyFill="1" applyBorder="1" applyAlignment="1" applyProtection="1">
      <alignment horizontal="center" vertical="center" wrapText="1"/>
    </xf>
    <xf numFmtId="0" fontId="11" fillId="0" borderId="17" xfId="3" applyFont="1" applyFill="1" applyBorder="1" applyAlignment="1" applyProtection="1">
      <alignment horizontal="left" vertical="center" wrapText="1"/>
    </xf>
    <xf numFmtId="0" fontId="34" fillId="0" borderId="17" xfId="3" applyFont="1" applyFill="1" applyBorder="1" applyAlignment="1" applyProtection="1">
      <alignment horizontal="center" vertical="center" wrapText="1"/>
    </xf>
    <xf numFmtId="0" fontId="0" fillId="0" borderId="0" xfId="0" applyBorder="1" applyAlignment="1" applyProtection="1">
      <alignment horizontal="center"/>
    </xf>
    <xf numFmtId="0" fontId="0" fillId="0" borderId="0" xfId="0" applyBorder="1" applyProtection="1"/>
    <xf numFmtId="0" fontId="15" fillId="0" borderId="0" xfId="0" applyFont="1" applyBorder="1" applyProtection="1"/>
    <xf numFmtId="0" fontId="15" fillId="0" borderId="0" xfId="0" applyFont="1" applyBorder="1" applyProtection="1">
      <protection locked="0"/>
    </xf>
    <xf numFmtId="0" fontId="19" fillId="0" borderId="0" xfId="0" applyFont="1" applyBorder="1" applyProtection="1">
      <protection locked="0"/>
    </xf>
    <xf numFmtId="4" fontId="15" fillId="0" borderId="0" xfId="0" applyNumberFormat="1" applyFont="1" applyBorder="1" applyProtection="1"/>
    <xf numFmtId="0" fontId="20" fillId="0" borderId="0" xfId="0" applyFont="1" applyFill="1" applyBorder="1" applyAlignment="1" applyProtection="1">
      <alignment wrapText="1"/>
      <protection locked="0"/>
    </xf>
    <xf numFmtId="4" fontId="15" fillId="0" borderId="0" xfId="0" applyNumberFormat="1" applyFont="1" applyBorder="1" applyProtection="1">
      <protection locked="0"/>
    </xf>
    <xf numFmtId="0" fontId="2" fillId="0" borderId="0" xfId="0" applyFont="1" applyAlignment="1" applyProtection="1">
      <alignment vertical="center"/>
      <protection locked="0"/>
    </xf>
    <xf numFmtId="0" fontId="15" fillId="0" borderId="0" xfId="0" applyFont="1" applyAlignment="1" applyProtection="1">
      <alignment wrapText="1"/>
      <protection locked="0"/>
    </xf>
    <xf numFmtId="49" fontId="0" fillId="0" borderId="0" xfId="0" applyNumberFormat="1" applyProtection="1">
      <protection locked="0"/>
    </xf>
    <xf numFmtId="0" fontId="12" fillId="7" borderId="21" xfId="3" applyFont="1" applyFill="1" applyBorder="1" applyAlignment="1" applyProtection="1">
      <alignment horizontal="center" vertical="center" wrapText="1"/>
      <protection locked="0"/>
    </xf>
    <xf numFmtId="0" fontId="33" fillId="2" borderId="21" xfId="0" applyFont="1" applyFill="1" applyBorder="1" applyAlignment="1" applyProtection="1">
      <alignment horizontal="center" wrapText="1"/>
      <protection locked="0"/>
    </xf>
    <xf numFmtId="0" fontId="33" fillId="2" borderId="23" xfId="0" applyFont="1" applyFill="1" applyBorder="1" applyAlignment="1" applyProtection="1">
      <alignment horizontal="center" wrapText="1"/>
      <protection locked="0"/>
    </xf>
    <xf numFmtId="49" fontId="15" fillId="0" borderId="24" xfId="0" quotePrefix="1" applyNumberFormat="1" applyFont="1" applyBorder="1" applyAlignment="1" applyProtection="1">
      <alignment wrapText="1"/>
    </xf>
    <xf numFmtId="0" fontId="15" fillId="0" borderId="25" xfId="0" applyFont="1" applyBorder="1" applyAlignment="1" applyProtection="1">
      <alignment wrapText="1"/>
    </xf>
    <xf numFmtId="0" fontId="15" fillId="0" borderId="25" xfId="0" applyFont="1" applyBorder="1" applyProtection="1">
      <protection locked="0"/>
    </xf>
    <xf numFmtId="166" fontId="15" fillId="0" borderId="25" xfId="0" applyNumberFormat="1" applyFont="1" applyBorder="1" applyProtection="1">
      <protection locked="0"/>
    </xf>
    <xf numFmtId="10" fontId="15" fillId="0" borderId="25" xfId="0" applyNumberFormat="1" applyFont="1" applyBorder="1" applyProtection="1">
      <protection locked="0"/>
    </xf>
    <xf numFmtId="164" fontId="15" fillId="0" borderId="25" xfId="0" applyNumberFormat="1" applyFont="1" applyBorder="1" applyProtection="1"/>
    <xf numFmtId="4" fontId="15" fillId="0" borderId="26" xfId="0" applyNumberFormat="1" applyFont="1" applyBorder="1" applyProtection="1">
      <protection locked="0"/>
    </xf>
    <xf numFmtId="0" fontId="0" fillId="0" borderId="0" xfId="0" applyProtection="1"/>
    <xf numFmtId="0" fontId="15" fillId="5" borderId="11" xfId="0" applyFont="1" applyFill="1" applyBorder="1" applyAlignment="1" applyProtection="1">
      <alignment vertical="center" wrapText="1"/>
    </xf>
    <xf numFmtId="0" fontId="15" fillId="0" borderId="11" xfId="0" applyFont="1" applyBorder="1" applyAlignment="1" applyProtection="1">
      <alignment wrapText="1"/>
    </xf>
    <xf numFmtId="0" fontId="15" fillId="0" borderId="27" xfId="0" applyFont="1" applyBorder="1" applyAlignment="1" applyProtection="1">
      <alignment horizontal="left" vertical="top" wrapText="1"/>
    </xf>
    <xf numFmtId="0" fontId="15" fillId="0" borderId="11" xfId="0" applyFont="1" applyBorder="1" applyProtection="1">
      <protection locked="0"/>
    </xf>
    <xf numFmtId="166" fontId="15" fillId="0" borderId="11" xfId="0" applyNumberFormat="1" applyFont="1" applyBorder="1" applyProtection="1">
      <protection locked="0"/>
    </xf>
    <xf numFmtId="10" fontId="15" fillId="0" borderId="11" xfId="0" applyNumberFormat="1" applyFont="1" applyBorder="1" applyProtection="1">
      <protection locked="0"/>
    </xf>
    <xf numFmtId="4" fontId="15" fillId="0" borderId="12" xfId="0" applyNumberFormat="1" applyFont="1" applyBorder="1" applyProtection="1">
      <protection locked="0"/>
    </xf>
    <xf numFmtId="0" fontId="15" fillId="0" borderId="11" xfId="0" applyFont="1" applyBorder="1" applyAlignment="1" applyProtection="1">
      <alignment vertical="center" wrapText="1"/>
    </xf>
    <xf numFmtId="49" fontId="0" fillId="0" borderId="28" xfId="0" applyNumberFormat="1" applyBorder="1" applyProtection="1"/>
    <xf numFmtId="0" fontId="0" fillId="0" borderId="28" xfId="0" applyBorder="1" applyProtection="1"/>
    <xf numFmtId="0" fontId="15" fillId="0" borderId="28" xfId="0" applyFont="1" applyBorder="1" applyProtection="1"/>
    <xf numFmtId="0" fontId="15" fillId="0" borderId="28" xfId="0" applyFont="1" applyBorder="1" applyProtection="1">
      <protection locked="0"/>
    </xf>
    <xf numFmtId="0" fontId="19" fillId="0" borderId="28" xfId="0" applyFont="1" applyBorder="1" applyProtection="1">
      <protection locked="0"/>
    </xf>
    <xf numFmtId="4" fontId="15" fillId="0" borderId="29" xfId="0" applyNumberFormat="1" applyFont="1" applyBorder="1" applyProtection="1"/>
    <xf numFmtId="0" fontId="15" fillId="0" borderId="30" xfId="0" applyFont="1" applyBorder="1" applyProtection="1">
      <protection locked="0"/>
    </xf>
    <xf numFmtId="49" fontId="0" fillId="0" borderId="0" xfId="0" applyNumberFormat="1" applyProtection="1"/>
    <xf numFmtId="0" fontId="40" fillId="5" borderId="0" xfId="0" applyFont="1" applyFill="1" applyBorder="1" applyAlignment="1" applyProtection="1">
      <alignment vertical="center" wrapText="1"/>
    </xf>
    <xf numFmtId="0" fontId="0" fillId="0" borderId="0" xfId="0" applyAlignment="1" applyProtection="1">
      <alignment horizontal="center" vertical="center"/>
      <protection locked="0"/>
    </xf>
    <xf numFmtId="0" fontId="0" fillId="0" borderId="0" xfId="0" applyAlignment="1" applyProtection="1">
      <alignment horizontal="center" vertical="center"/>
    </xf>
    <xf numFmtId="0" fontId="1" fillId="0" borderId="0" xfId="0" applyFont="1" applyProtection="1"/>
    <xf numFmtId="4" fontId="0" fillId="0" borderId="0" xfId="0" applyNumberFormat="1" applyProtection="1"/>
    <xf numFmtId="0" fontId="46" fillId="0" borderId="0" xfId="0" applyFont="1" applyAlignment="1" applyProtection="1">
      <alignment horizontal="center" vertical="center"/>
      <protection locked="0"/>
    </xf>
    <xf numFmtId="0" fontId="13" fillId="0" borderId="0" xfId="0" applyFont="1" applyFill="1" applyBorder="1" applyAlignment="1" applyProtection="1">
      <alignment horizontal="left" wrapText="1"/>
      <protection locked="0"/>
    </xf>
    <xf numFmtId="0" fontId="46" fillId="0" borderId="0" xfId="0" applyFont="1" applyProtection="1">
      <protection locked="0"/>
    </xf>
    <xf numFmtId="0" fontId="46" fillId="0" borderId="0" xfId="0" applyFont="1" applyBorder="1" applyProtection="1">
      <protection locked="0"/>
    </xf>
    <xf numFmtId="0" fontId="47" fillId="0" borderId="0" xfId="0" applyFont="1" applyProtection="1">
      <protection locked="0"/>
    </xf>
    <xf numFmtId="0" fontId="0" fillId="0" borderId="0" xfId="0" applyAlignment="1">
      <alignment horizontal="center" vertical="center"/>
    </xf>
    <xf numFmtId="166" fontId="13" fillId="5" borderId="17" xfId="0" applyNumberFormat="1" applyFont="1" applyFill="1" applyBorder="1" applyAlignment="1" applyProtection="1">
      <alignment wrapText="1"/>
      <protection locked="0"/>
    </xf>
    <xf numFmtId="10" fontId="13" fillId="5" borderId="17" xfId="0" applyNumberFormat="1" applyFont="1" applyFill="1" applyBorder="1" applyAlignment="1" applyProtection="1">
      <alignment wrapText="1"/>
      <protection locked="0"/>
    </xf>
    <xf numFmtId="0" fontId="13" fillId="5" borderId="17" xfId="0" applyFont="1" applyFill="1" applyBorder="1" applyAlignment="1" applyProtection="1">
      <alignment wrapText="1"/>
    </xf>
    <xf numFmtId="0" fontId="13" fillId="5" borderId="17" xfId="0" applyFont="1" applyFill="1" applyBorder="1" applyAlignment="1" applyProtection="1">
      <alignment wrapText="1"/>
      <protection locked="0"/>
    </xf>
    <xf numFmtId="0" fontId="16" fillId="5" borderId="17" xfId="0" applyFont="1" applyFill="1" applyBorder="1" applyAlignment="1" applyProtection="1">
      <alignment wrapText="1"/>
    </xf>
    <xf numFmtId="0" fontId="16" fillId="5" borderId="17" xfId="0" applyFont="1" applyFill="1" applyBorder="1" applyAlignment="1" applyProtection="1">
      <alignment vertical="top" wrapText="1"/>
    </xf>
    <xf numFmtId="0" fontId="16" fillId="0" borderId="17" xfId="0" applyFont="1" applyFill="1" applyBorder="1" applyAlignment="1" applyProtection="1">
      <alignment wrapText="1"/>
    </xf>
    <xf numFmtId="0" fontId="16" fillId="0" borderId="17" xfId="0" applyFont="1" applyFill="1" applyBorder="1" applyAlignment="1" applyProtection="1">
      <alignment horizontal="left" vertical="center" wrapText="1"/>
    </xf>
    <xf numFmtId="164" fontId="13" fillId="5" borderId="33" xfId="0" applyNumberFormat="1" applyFont="1" applyFill="1" applyBorder="1" applyAlignment="1" applyProtection="1">
      <alignment wrapText="1"/>
    </xf>
    <xf numFmtId="4" fontId="13" fillId="5" borderId="37" xfId="0" applyNumberFormat="1" applyFont="1" applyFill="1" applyBorder="1" applyAlignment="1" applyProtection="1">
      <alignment wrapText="1"/>
      <protection locked="0"/>
    </xf>
    <xf numFmtId="1" fontId="41" fillId="5" borderId="36" xfId="0" quotePrefix="1" applyNumberFormat="1" applyFont="1" applyFill="1" applyBorder="1" applyAlignment="1" applyProtection="1">
      <alignment horizontal="center" vertical="center"/>
    </xf>
    <xf numFmtId="0" fontId="15" fillId="0" borderId="0" xfId="0" quotePrefix="1" applyFont="1" applyBorder="1" applyAlignment="1" applyProtection="1">
      <alignment wrapText="1"/>
      <protection locked="0"/>
    </xf>
    <xf numFmtId="0" fontId="0" fillId="0" borderId="17" xfId="0" applyFont="1" applyBorder="1" applyAlignment="1" applyProtection="1">
      <alignment horizontal="right" vertical="top"/>
      <protection locked="0"/>
    </xf>
    <xf numFmtId="0" fontId="13" fillId="0" borderId="17"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49" fillId="0" borderId="0" xfId="0" applyFont="1"/>
    <xf numFmtId="0" fontId="9" fillId="0" borderId="0" xfId="0" applyFont="1"/>
    <xf numFmtId="0" fontId="49" fillId="0" borderId="0" xfId="0" applyFont="1" applyAlignment="1">
      <alignment horizontal="right"/>
    </xf>
    <xf numFmtId="0" fontId="9" fillId="0" borderId="24" xfId="0" applyFont="1" applyBorder="1" applyProtection="1">
      <protection locked="0"/>
    </xf>
    <xf numFmtId="0" fontId="50" fillId="0" borderId="0" xfId="0" applyFont="1"/>
    <xf numFmtId="0" fontId="49" fillId="0" borderId="0" xfId="0" applyFont="1" applyAlignment="1">
      <alignment horizontal="left" vertical="center"/>
    </xf>
    <xf numFmtId="0" fontId="51" fillId="0" borderId="17" xfId="0" applyFont="1" applyBorder="1" applyAlignment="1">
      <alignment horizontal="justify" vertical="center" wrapText="1"/>
    </xf>
    <xf numFmtId="0" fontId="52" fillId="0" borderId="17" xfId="0" applyFont="1" applyBorder="1" applyAlignment="1">
      <alignment horizontal="justify" vertical="center" wrapText="1"/>
    </xf>
    <xf numFmtId="0" fontId="9" fillId="0" borderId="17" xfId="0" applyFont="1" applyBorder="1" applyAlignment="1">
      <alignment horizontal="justify" vertical="center" wrapText="1"/>
    </xf>
    <xf numFmtId="167" fontId="9" fillId="0" borderId="17" xfId="0" applyNumberFormat="1" applyFont="1" applyBorder="1" applyAlignment="1">
      <alignment horizontal="right" vertical="center" wrapText="1"/>
    </xf>
    <xf numFmtId="0" fontId="9" fillId="0" borderId="0" xfId="0" applyFont="1" applyAlignment="1">
      <alignment horizontal="justify" vertical="center"/>
    </xf>
    <xf numFmtId="0" fontId="9" fillId="0" borderId="0" xfId="0" applyFont="1" applyProtection="1">
      <protection locked="0"/>
    </xf>
    <xf numFmtId="0" fontId="9" fillId="0" borderId="0" xfId="0" applyFont="1" applyAlignment="1">
      <alignment horizontal="left" vertical="center"/>
    </xf>
    <xf numFmtId="0" fontId="9" fillId="0" borderId="0" xfId="0" quotePrefix="1" applyFont="1" applyProtection="1">
      <protection locked="0"/>
    </xf>
    <xf numFmtId="0" fontId="15" fillId="5" borderId="3" xfId="0" quotePrefix="1" applyFont="1" applyFill="1" applyBorder="1" applyAlignment="1" applyProtection="1">
      <alignment horizontal="center" vertical="center" wrapText="1"/>
      <protection locked="0"/>
    </xf>
    <xf numFmtId="0" fontId="2" fillId="0" borderId="0" xfId="0" applyFont="1" applyAlignment="1" applyProtection="1">
      <alignment horizontal="left"/>
      <protection locked="0"/>
    </xf>
    <xf numFmtId="0" fontId="5" fillId="2" borderId="20" xfId="0" applyFont="1" applyFill="1" applyBorder="1" applyAlignment="1" applyProtection="1">
      <alignment wrapText="1"/>
      <protection locked="0"/>
    </xf>
    <xf numFmtId="0" fontId="33" fillId="2" borderId="22" xfId="0" applyFont="1" applyFill="1" applyBorder="1" applyAlignment="1" applyProtection="1">
      <alignment horizontal="center" wrapText="1"/>
      <protection locked="0"/>
    </xf>
    <xf numFmtId="0" fontId="2" fillId="0" borderId="0" xfId="0" applyFont="1" applyAlignment="1" applyProtection="1">
      <alignment horizontal="left"/>
      <protection locked="0"/>
    </xf>
    <xf numFmtId="0" fontId="13" fillId="0" borderId="27" xfId="0" applyFont="1" applyBorder="1" applyAlignment="1" applyProtection="1">
      <alignment horizontal="left" vertical="top" wrapText="1"/>
    </xf>
    <xf numFmtId="0" fontId="16" fillId="0" borderId="3" xfId="0" applyFont="1" applyFill="1" applyBorder="1" applyAlignment="1" applyProtection="1">
      <alignment horizontal="left" vertical="top" wrapText="1"/>
    </xf>
    <xf numFmtId="0" fontId="16" fillId="0" borderId="17" xfId="3" applyFont="1" applyFill="1" applyBorder="1" applyAlignment="1" applyProtection="1">
      <alignment horizontal="left" vertical="center" wrapText="1"/>
    </xf>
    <xf numFmtId="0" fontId="16" fillId="0" borderId="3" xfId="0" applyFont="1" applyFill="1" applyBorder="1" applyAlignment="1" applyProtection="1">
      <alignment horizontal="left" vertical="center" wrapText="1"/>
    </xf>
    <xf numFmtId="0" fontId="16" fillId="0" borderId="3" xfId="1" applyFont="1" applyFill="1" applyBorder="1" applyAlignment="1" applyProtection="1">
      <alignment horizontal="left" vertical="top" wrapText="1"/>
    </xf>
    <xf numFmtId="165" fontId="16" fillId="0" borderId="3" xfId="0" applyNumberFormat="1" applyFont="1" applyFill="1" applyBorder="1" applyAlignment="1" applyProtection="1">
      <alignment horizontal="left" vertical="center" wrapText="1"/>
    </xf>
    <xf numFmtId="165" fontId="16" fillId="5" borderId="3" xfId="0" applyNumberFormat="1" applyFont="1" applyFill="1" applyBorder="1" applyAlignment="1" applyProtection="1">
      <alignment horizontal="left" vertical="center" wrapText="1"/>
    </xf>
    <xf numFmtId="0" fontId="16" fillId="0" borderId="3" xfId="0" applyFont="1" applyFill="1" applyBorder="1" applyAlignment="1" applyProtection="1">
      <alignment wrapText="1"/>
    </xf>
    <xf numFmtId="0" fontId="16" fillId="0" borderId="3" xfId="0" applyNumberFormat="1" applyFont="1" applyFill="1" applyBorder="1" applyAlignment="1" applyProtection="1">
      <alignment horizontal="left" vertical="center" wrapText="1"/>
    </xf>
    <xf numFmtId="0" fontId="0" fillId="0" borderId="17" xfId="0" applyFont="1" applyBorder="1" applyProtection="1">
      <protection locked="0"/>
    </xf>
    <xf numFmtId="0" fontId="14" fillId="0" borderId="17" xfId="0" applyFont="1" applyBorder="1" applyAlignment="1" applyProtection="1">
      <alignment wrapText="1"/>
    </xf>
    <xf numFmtId="0" fontId="0" fillId="0" borderId="19"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16" fillId="5" borderId="17" xfId="3" applyFont="1" applyFill="1" applyBorder="1" applyAlignment="1" applyProtection="1">
      <alignment horizontal="left" vertical="center" wrapText="1"/>
    </xf>
    <xf numFmtId="0" fontId="61" fillId="0" borderId="0" xfId="0" applyFont="1" applyProtection="1">
      <protection locked="0"/>
    </xf>
    <xf numFmtId="0" fontId="62" fillId="0" borderId="0" xfId="0" applyFont="1" applyAlignment="1" applyProtection="1">
      <alignment wrapText="1"/>
      <protection locked="0"/>
    </xf>
    <xf numFmtId="0" fontId="16" fillId="0" borderId="3" xfId="0" applyFont="1" applyFill="1" applyBorder="1" applyAlignment="1" applyProtection="1">
      <alignment vertical="center" wrapText="1"/>
    </xf>
    <xf numFmtId="0" fontId="16" fillId="0" borderId="3" xfId="2" quotePrefix="1" applyFont="1" applyFill="1" applyBorder="1" applyAlignment="1" applyProtection="1">
      <alignment horizontal="left" vertical="top" wrapText="1"/>
    </xf>
    <xf numFmtId="3" fontId="13" fillId="0" borderId="5" xfId="0" applyNumberFormat="1" applyFont="1" applyBorder="1" applyProtection="1"/>
    <xf numFmtId="3" fontId="61" fillId="0" borderId="0" xfId="0" applyNumberFormat="1" applyFont="1" applyBorder="1" applyProtection="1">
      <protection locked="0"/>
    </xf>
    <xf numFmtId="0" fontId="13" fillId="0" borderId="19" xfId="0" applyFont="1" applyBorder="1" applyAlignment="1" applyProtection="1">
      <alignment wrapText="1"/>
      <protection locked="0"/>
    </xf>
    <xf numFmtId="0" fontId="53" fillId="0" borderId="17" xfId="0" applyFont="1" applyBorder="1" applyAlignment="1" applyProtection="1">
      <alignment wrapText="1"/>
      <protection locked="0"/>
    </xf>
    <xf numFmtId="0" fontId="13" fillId="0" borderId="0" xfId="0" applyFont="1" applyBorder="1" applyAlignment="1" applyProtection="1">
      <alignment wrapText="1"/>
      <protection locked="0"/>
    </xf>
    <xf numFmtId="0" fontId="61" fillId="0" borderId="0" xfId="0" applyFont="1"/>
    <xf numFmtId="0" fontId="13" fillId="5" borderId="25" xfId="0" applyFont="1" applyFill="1" applyBorder="1" applyAlignment="1" applyProtection="1">
      <alignment vertical="center" wrapText="1"/>
    </xf>
    <xf numFmtId="0" fontId="16" fillId="5" borderId="3" xfId="0" applyFont="1" applyFill="1" applyBorder="1" applyAlignment="1" applyProtection="1">
      <alignment horizontal="left" vertical="top" wrapText="1"/>
    </xf>
    <xf numFmtId="0" fontId="2" fillId="0" borderId="0" xfId="0" applyFont="1" applyAlignment="1" applyProtection="1">
      <alignment horizontal="left"/>
      <protection locked="0"/>
    </xf>
    <xf numFmtId="1" fontId="13" fillId="4" borderId="17" xfId="0" applyNumberFormat="1" applyFont="1" applyFill="1" applyBorder="1" applyAlignment="1" applyProtection="1">
      <alignment horizontal="right" wrapText="1"/>
    </xf>
    <xf numFmtId="164" fontId="13" fillId="5" borderId="17" xfId="0" applyNumberFormat="1" applyFont="1" applyFill="1" applyBorder="1" applyAlignment="1" applyProtection="1">
      <alignment wrapText="1"/>
    </xf>
    <xf numFmtId="4" fontId="13" fillId="5" borderId="17" xfId="0" applyNumberFormat="1" applyFont="1" applyFill="1" applyBorder="1" applyAlignment="1" applyProtection="1">
      <alignment wrapText="1"/>
    </xf>
    <xf numFmtId="3" fontId="13" fillId="4" borderId="17" xfId="0" applyNumberFormat="1" applyFont="1" applyFill="1" applyBorder="1" applyAlignment="1" applyProtection="1">
      <alignment horizontal="right" wrapText="1"/>
    </xf>
    <xf numFmtId="0" fontId="15" fillId="2" borderId="38" xfId="0" applyFont="1" applyFill="1" applyBorder="1" applyAlignment="1" applyProtection="1">
      <alignment horizontal="center" vertical="center" textRotation="90" wrapText="1"/>
      <protection locked="0"/>
    </xf>
    <xf numFmtId="0" fontId="31" fillId="2" borderId="14" xfId="0" applyFont="1" applyFill="1" applyBorder="1" applyAlignment="1" applyProtection="1">
      <alignment horizontal="center" wrapText="1"/>
      <protection locked="0"/>
    </xf>
    <xf numFmtId="0" fontId="55" fillId="2" borderId="14" xfId="0" applyFont="1" applyFill="1" applyBorder="1" applyAlignment="1" applyProtection="1">
      <alignment horizontal="center" wrapText="1"/>
      <protection locked="0"/>
    </xf>
    <xf numFmtId="0" fontId="5" fillId="2" borderId="14" xfId="0" applyFont="1" applyFill="1" applyBorder="1" applyAlignment="1" applyProtection="1">
      <alignment wrapText="1"/>
      <protection locked="0"/>
    </xf>
    <xf numFmtId="0" fontId="41" fillId="2" borderId="14" xfId="0" applyFont="1" applyFill="1" applyBorder="1" applyAlignment="1" applyProtection="1">
      <alignment wrapText="1"/>
      <protection locked="0"/>
    </xf>
    <xf numFmtId="4" fontId="5" fillId="2" borderId="14" xfId="0" applyNumberFormat="1" applyFont="1" applyFill="1" applyBorder="1" applyAlignment="1" applyProtection="1">
      <alignment wrapText="1"/>
      <protection locked="0"/>
    </xf>
    <xf numFmtId="0" fontId="5" fillId="2" borderId="39" xfId="0" applyFont="1" applyFill="1" applyBorder="1" applyAlignment="1" applyProtection="1">
      <alignment wrapText="1"/>
      <protection locked="0"/>
    </xf>
    <xf numFmtId="0" fontId="43" fillId="5" borderId="15" xfId="0" applyFont="1" applyFill="1" applyBorder="1" applyAlignment="1" applyProtection="1">
      <alignment wrapText="1"/>
    </xf>
    <xf numFmtId="3" fontId="13" fillId="4" borderId="15" xfId="0" applyNumberFormat="1" applyFont="1" applyFill="1" applyBorder="1" applyAlignment="1" applyProtection="1">
      <alignment horizontal="right" wrapText="1"/>
    </xf>
    <xf numFmtId="0" fontId="13" fillId="5" borderId="15" xfId="0" applyFont="1" applyFill="1" applyBorder="1" applyAlignment="1" applyProtection="1">
      <alignment wrapText="1"/>
      <protection locked="0"/>
    </xf>
    <xf numFmtId="166" fontId="13" fillId="5" borderId="15" xfId="0" applyNumberFormat="1" applyFont="1" applyFill="1" applyBorder="1" applyAlignment="1" applyProtection="1">
      <alignment wrapText="1"/>
      <protection locked="0"/>
    </xf>
    <xf numFmtId="10" fontId="13" fillId="5" borderId="15" xfId="0" applyNumberFormat="1" applyFont="1" applyFill="1" applyBorder="1" applyAlignment="1" applyProtection="1">
      <alignment wrapText="1"/>
      <protection locked="0"/>
    </xf>
    <xf numFmtId="164" fontId="13" fillId="5" borderId="15" xfId="0" applyNumberFormat="1" applyFont="1" applyFill="1" applyBorder="1" applyAlignment="1" applyProtection="1">
      <alignment wrapText="1"/>
    </xf>
    <xf numFmtId="4" fontId="13" fillId="5" borderId="15" xfId="0" applyNumberFormat="1" applyFont="1" applyFill="1" applyBorder="1" applyAlignment="1" applyProtection="1">
      <alignment wrapText="1"/>
    </xf>
    <xf numFmtId="0" fontId="42" fillId="2" borderId="38" xfId="0" applyFont="1" applyFill="1" applyBorder="1" applyAlignment="1" applyProtection="1">
      <alignment horizontal="center" vertical="center" wrapText="1"/>
      <protection locked="0"/>
    </xf>
    <xf numFmtId="0" fontId="42" fillId="2" borderId="14" xfId="0" applyFont="1" applyFill="1" applyBorder="1" applyAlignment="1" applyProtection="1">
      <alignment horizontal="center" wrapText="1"/>
      <protection locked="0"/>
    </xf>
    <xf numFmtId="0" fontId="8" fillId="2" borderId="14" xfId="0" applyFont="1" applyFill="1" applyBorder="1" applyAlignment="1" applyProtection="1">
      <alignment horizontal="center"/>
      <protection locked="0"/>
    </xf>
    <xf numFmtId="0" fontId="5" fillId="2" borderId="14" xfId="0" applyFont="1" applyFill="1" applyBorder="1" applyAlignment="1" applyProtection="1">
      <alignment horizontal="center" wrapText="1"/>
      <protection locked="0"/>
    </xf>
    <xf numFmtId="0" fontId="5" fillId="2" borderId="39" xfId="0" applyFont="1" applyFill="1" applyBorder="1" applyAlignment="1" applyProtection="1">
      <alignment horizontal="center" wrapText="1"/>
      <protection locked="0"/>
    </xf>
    <xf numFmtId="1" fontId="41" fillId="5" borderId="40" xfId="0" quotePrefix="1" applyNumberFormat="1" applyFont="1" applyFill="1" applyBorder="1" applyAlignment="1" applyProtection="1">
      <alignment horizontal="center" vertical="center"/>
    </xf>
    <xf numFmtId="4" fontId="13" fillId="5" borderId="41" xfId="0" applyNumberFormat="1" applyFont="1" applyFill="1" applyBorder="1" applyAlignment="1" applyProtection="1">
      <alignment wrapText="1"/>
      <protection locked="0"/>
    </xf>
    <xf numFmtId="1" fontId="41" fillId="5" borderId="45" xfId="0" quotePrefix="1" applyNumberFormat="1" applyFont="1" applyFill="1" applyBorder="1" applyAlignment="1" applyProtection="1">
      <alignment horizontal="center" vertical="center"/>
    </xf>
    <xf numFmtId="0" fontId="16" fillId="0" borderId="13" xfId="0" applyFont="1" applyFill="1" applyBorder="1" applyAlignment="1" applyProtection="1">
      <alignment wrapText="1"/>
    </xf>
    <xf numFmtId="3" fontId="13" fillId="4" borderId="13" xfId="0" applyNumberFormat="1" applyFont="1" applyFill="1" applyBorder="1" applyAlignment="1" applyProtection="1">
      <alignment horizontal="right" wrapText="1"/>
    </xf>
    <xf numFmtId="0" fontId="13" fillId="5" borderId="13" xfId="0" applyFont="1" applyFill="1" applyBorder="1" applyAlignment="1" applyProtection="1">
      <alignment wrapText="1"/>
      <protection locked="0"/>
    </xf>
    <xf numFmtId="166" fontId="13" fillId="5" borderId="13" xfId="0" applyNumberFormat="1" applyFont="1" applyFill="1" applyBorder="1" applyAlignment="1" applyProtection="1">
      <alignment wrapText="1"/>
      <protection locked="0"/>
    </xf>
    <xf numFmtId="10" fontId="13" fillId="5" borderId="13" xfId="0" applyNumberFormat="1" applyFont="1" applyFill="1" applyBorder="1" applyAlignment="1" applyProtection="1">
      <alignment wrapText="1"/>
      <protection locked="0"/>
    </xf>
    <xf numFmtId="164" fontId="13" fillId="5" borderId="13" xfId="0" applyNumberFormat="1" applyFont="1" applyFill="1" applyBorder="1" applyAlignment="1" applyProtection="1">
      <alignment wrapText="1"/>
    </xf>
    <xf numFmtId="4" fontId="13" fillId="5" borderId="13" xfId="0" applyNumberFormat="1" applyFont="1" applyFill="1" applyBorder="1" applyAlignment="1" applyProtection="1">
      <alignment wrapText="1"/>
    </xf>
    <xf numFmtId="4" fontId="13" fillId="5" borderId="46" xfId="0" applyNumberFormat="1" applyFont="1" applyFill="1" applyBorder="1" applyAlignment="1" applyProtection="1">
      <alignment wrapText="1"/>
      <protection locked="0"/>
    </xf>
    <xf numFmtId="0" fontId="0" fillId="0" borderId="38" xfId="0" applyBorder="1" applyAlignment="1" applyProtection="1">
      <alignment horizontal="center" vertical="center"/>
    </xf>
    <xf numFmtId="0" fontId="0" fillId="0" borderId="14" xfId="0" applyBorder="1" applyProtection="1"/>
    <xf numFmtId="0" fontId="15" fillId="0" borderId="14" xfId="0" applyFont="1" applyBorder="1" applyProtection="1"/>
    <xf numFmtId="0" fontId="15" fillId="0" borderId="14" xfId="0" applyFont="1" applyBorder="1" applyProtection="1">
      <protection locked="0"/>
    </xf>
    <xf numFmtId="0" fontId="19" fillId="0" borderId="14" xfId="0" applyFont="1" applyBorder="1" applyProtection="1">
      <protection locked="0"/>
    </xf>
    <xf numFmtId="4" fontId="15" fillId="0" borderId="14" xfId="0" applyNumberFormat="1" applyFont="1" applyBorder="1" applyProtection="1"/>
    <xf numFmtId="0" fontId="15" fillId="0" borderId="39" xfId="0" applyFont="1" applyBorder="1" applyProtection="1">
      <protection locked="0"/>
    </xf>
    <xf numFmtId="3" fontId="15" fillId="4" borderId="25" xfId="0" applyNumberFormat="1" applyFont="1" applyFill="1" applyBorder="1" applyAlignment="1" applyProtection="1">
      <alignment wrapText="1"/>
    </xf>
    <xf numFmtId="49" fontId="11" fillId="2" borderId="50" xfId="0" applyNumberFormat="1" applyFont="1" applyFill="1" applyBorder="1" applyAlignment="1" applyProtection="1">
      <alignment horizontal="center" textRotation="90"/>
      <protection locked="0"/>
    </xf>
    <xf numFmtId="0" fontId="32" fillId="7" borderId="21" xfId="3" applyFont="1" applyFill="1" applyBorder="1" applyAlignment="1" applyProtection="1">
      <alignment horizontal="center" wrapText="1"/>
      <protection locked="0"/>
    </xf>
    <xf numFmtId="0" fontId="5" fillId="2" borderId="51" xfId="0" applyFont="1" applyFill="1" applyBorder="1" applyAlignment="1" applyProtection="1">
      <alignment wrapText="1"/>
      <protection locked="0"/>
    </xf>
    <xf numFmtId="0" fontId="31" fillId="2" borderId="52" xfId="0" applyFont="1" applyFill="1" applyBorder="1" applyAlignment="1" applyProtection="1">
      <alignment wrapText="1"/>
      <protection locked="0"/>
    </xf>
    <xf numFmtId="0" fontId="31" fillId="2" borderId="14" xfId="0" applyFont="1" applyFill="1" applyBorder="1" applyAlignment="1" applyProtection="1">
      <alignment wrapText="1"/>
      <protection locked="0"/>
    </xf>
    <xf numFmtId="0" fontId="5" fillId="2" borderId="53" xfId="0" applyFont="1" applyFill="1" applyBorder="1" applyAlignment="1" applyProtection="1">
      <alignment wrapText="1"/>
      <protection locked="0"/>
    </xf>
    <xf numFmtId="0" fontId="5" fillId="2" borderId="21" xfId="0" applyFont="1" applyFill="1" applyBorder="1" applyAlignment="1" applyProtection="1">
      <alignment wrapText="1"/>
      <protection locked="0"/>
    </xf>
    <xf numFmtId="4" fontId="5" fillId="2" borderId="21" xfId="0" applyNumberFormat="1" applyFont="1" applyFill="1" applyBorder="1" applyAlignment="1" applyProtection="1">
      <alignment wrapText="1"/>
      <protection locked="0"/>
    </xf>
    <xf numFmtId="0" fontId="5" fillId="2" borderId="23" xfId="0" applyFont="1" applyFill="1" applyBorder="1" applyAlignment="1" applyProtection="1">
      <alignment wrapText="1"/>
      <protection locked="0"/>
    </xf>
    <xf numFmtId="49" fontId="12" fillId="2" borderId="50" xfId="0" applyNumberFormat="1" applyFont="1" applyFill="1" applyBorder="1" applyAlignment="1" applyProtection="1">
      <alignment horizontal="center"/>
      <protection locked="0"/>
    </xf>
    <xf numFmtId="0" fontId="52" fillId="2" borderId="5" xfId="0" applyFont="1" applyFill="1" applyBorder="1" applyAlignment="1" applyProtection="1">
      <alignment horizontal="center"/>
      <protection locked="0"/>
    </xf>
    <xf numFmtId="3" fontId="34" fillId="4" borderId="17" xfId="3" applyNumberFormat="1" applyFont="1" applyFill="1" applyBorder="1" applyAlignment="1" applyProtection="1">
      <alignment horizontal="center" vertical="center" wrapText="1"/>
    </xf>
    <xf numFmtId="3" fontId="34" fillId="4" borderId="15" xfId="3" applyNumberFormat="1" applyFont="1" applyFill="1" applyBorder="1" applyAlignment="1" applyProtection="1">
      <alignment horizontal="center" vertical="center" wrapText="1"/>
    </xf>
    <xf numFmtId="49" fontId="12" fillId="0" borderId="38" xfId="0" applyNumberFormat="1" applyFont="1" applyFill="1" applyBorder="1" applyAlignment="1" applyProtection="1">
      <alignment horizontal="center"/>
      <protection locked="0"/>
    </xf>
    <xf numFmtId="0" fontId="12" fillId="7" borderId="52" xfId="3" applyFont="1" applyFill="1" applyBorder="1" applyAlignment="1" applyProtection="1">
      <alignment horizontal="center" vertical="center" wrapText="1"/>
      <protection locked="0"/>
    </xf>
    <xf numFmtId="0" fontId="33" fillId="2" borderId="54" xfId="0" applyFont="1" applyFill="1" applyBorder="1" applyAlignment="1" applyProtection="1">
      <alignment horizontal="center" wrapText="1"/>
      <protection locked="0"/>
    </xf>
    <xf numFmtId="0" fontId="33" fillId="2" borderId="55" xfId="0" applyFont="1" applyFill="1" applyBorder="1" applyAlignment="1" applyProtection="1">
      <alignment horizontal="center" wrapText="1"/>
      <protection locked="0"/>
    </xf>
    <xf numFmtId="0" fontId="33" fillId="2" borderId="56" xfId="0" applyFont="1" applyFill="1" applyBorder="1" applyAlignment="1" applyProtection="1">
      <alignment horizontal="center" wrapText="1"/>
      <protection locked="0"/>
    </xf>
    <xf numFmtId="49" fontId="11" fillId="2" borderId="38" xfId="0" applyNumberFormat="1" applyFont="1" applyFill="1" applyBorder="1" applyAlignment="1" applyProtection="1">
      <alignment horizontal="center" textRotation="90"/>
      <protection locked="0"/>
    </xf>
    <xf numFmtId="0" fontId="32" fillId="7" borderId="14" xfId="3" applyFont="1" applyFill="1" applyBorder="1" applyAlignment="1" applyProtection="1">
      <alignment horizontal="center" wrapText="1"/>
      <protection locked="0"/>
    </xf>
    <xf numFmtId="0" fontId="11" fillId="7" borderId="14" xfId="3" applyFont="1" applyFill="1" applyBorder="1" applyAlignment="1" applyProtection="1">
      <alignment horizontal="center" vertical="center" wrapText="1"/>
      <protection locked="0"/>
    </xf>
    <xf numFmtId="0" fontId="11" fillId="2" borderId="14" xfId="0" applyFont="1" applyFill="1" applyBorder="1" applyAlignment="1" applyProtection="1">
      <alignment wrapText="1"/>
      <protection locked="0"/>
    </xf>
    <xf numFmtId="0" fontId="11" fillId="2" borderId="53" xfId="0" applyFont="1" applyFill="1" applyBorder="1" applyAlignment="1" applyProtection="1">
      <alignment wrapText="1"/>
      <protection locked="0"/>
    </xf>
    <xf numFmtId="0" fontId="11" fillId="2" borderId="57" xfId="0" applyFont="1" applyFill="1" applyBorder="1" applyAlignment="1" applyProtection="1">
      <alignment wrapText="1"/>
      <protection locked="0"/>
    </xf>
    <xf numFmtId="4" fontId="11" fillId="2" borderId="57" xfId="0" applyNumberFormat="1" applyFont="1" applyFill="1" applyBorder="1" applyAlignment="1" applyProtection="1">
      <alignment wrapText="1"/>
      <protection locked="0"/>
    </xf>
    <xf numFmtId="0" fontId="11" fillId="2" borderId="58" xfId="0" applyFont="1" applyFill="1" applyBorder="1" applyAlignment="1" applyProtection="1">
      <alignment wrapText="1"/>
      <protection locked="0"/>
    </xf>
    <xf numFmtId="164" fontId="13" fillId="5" borderId="17" xfId="0" applyNumberFormat="1" applyFont="1" applyFill="1" applyBorder="1" applyAlignment="1" applyProtection="1">
      <alignment wrapText="1"/>
      <protection locked="0"/>
    </xf>
    <xf numFmtId="4" fontId="15" fillId="0" borderId="25" xfId="0" applyNumberFormat="1" applyFont="1" applyBorder="1" applyProtection="1"/>
    <xf numFmtId="164" fontId="13" fillId="5" borderId="15" xfId="0" applyNumberFormat="1" applyFont="1" applyFill="1" applyBorder="1" applyAlignment="1" applyProtection="1">
      <alignment wrapText="1"/>
      <protection locked="0"/>
    </xf>
    <xf numFmtId="49" fontId="34" fillId="0" borderId="40" xfId="3" quotePrefix="1" applyNumberFormat="1" applyFont="1" applyFill="1" applyBorder="1" applyAlignment="1" applyProtection="1">
      <alignment horizontal="center" vertical="center" wrapText="1"/>
    </xf>
    <xf numFmtId="49" fontId="34" fillId="0" borderId="36" xfId="3" quotePrefix="1" applyNumberFormat="1" applyFont="1" applyFill="1" applyBorder="1" applyAlignment="1" applyProtection="1">
      <alignment horizontal="center" vertical="center" wrapText="1"/>
    </xf>
    <xf numFmtId="49" fontId="34" fillId="0" borderId="42" xfId="3" quotePrefix="1" applyNumberFormat="1" applyFont="1" applyFill="1" applyBorder="1" applyAlignment="1" applyProtection="1">
      <alignment horizontal="center" vertical="center" wrapText="1"/>
    </xf>
    <xf numFmtId="0" fontId="11" fillId="0" borderId="43" xfId="3" applyFont="1" applyFill="1" applyBorder="1" applyAlignment="1" applyProtection="1">
      <alignment horizontal="left" vertical="center" wrapText="1"/>
    </xf>
    <xf numFmtId="0" fontId="34" fillId="0" borderId="43" xfId="3" applyFont="1" applyFill="1" applyBorder="1" applyAlignment="1" applyProtection="1">
      <alignment horizontal="center" vertical="center" wrapText="1"/>
    </xf>
    <xf numFmtId="3" fontId="34" fillId="4" borderId="43" xfId="3" applyNumberFormat="1" applyFont="1" applyFill="1" applyBorder="1" applyAlignment="1" applyProtection="1">
      <alignment horizontal="center" vertical="center" wrapText="1"/>
    </xf>
    <xf numFmtId="164" fontId="13" fillId="5" borderId="43" xfId="0" applyNumberFormat="1" applyFont="1" applyFill="1" applyBorder="1" applyAlignment="1" applyProtection="1">
      <alignment wrapText="1"/>
      <protection locked="0"/>
    </xf>
    <xf numFmtId="10" fontId="13" fillId="5" borderId="43" xfId="0" applyNumberFormat="1" applyFont="1" applyFill="1" applyBorder="1" applyAlignment="1" applyProtection="1">
      <alignment wrapText="1"/>
      <protection locked="0"/>
    </xf>
    <xf numFmtId="164" fontId="13" fillId="5" borderId="43" xfId="0" applyNumberFormat="1" applyFont="1" applyFill="1" applyBorder="1" applyAlignment="1" applyProtection="1">
      <alignment wrapText="1"/>
    </xf>
    <xf numFmtId="4" fontId="13" fillId="5" borderId="43" xfId="0" applyNumberFormat="1" applyFont="1" applyFill="1" applyBorder="1" applyAlignment="1" applyProtection="1">
      <alignment wrapText="1"/>
    </xf>
    <xf numFmtId="4" fontId="13" fillId="5" borderId="44" xfId="0" applyNumberFormat="1" applyFont="1" applyFill="1" applyBorder="1" applyAlignment="1" applyProtection="1">
      <alignment wrapText="1"/>
      <protection locked="0"/>
    </xf>
    <xf numFmtId="4" fontId="13" fillId="5" borderId="0" xfId="0" applyNumberFormat="1" applyFont="1" applyFill="1" applyBorder="1" applyAlignment="1" applyProtection="1">
      <alignment wrapText="1"/>
      <protection locked="0"/>
    </xf>
    <xf numFmtId="0" fontId="22" fillId="0" borderId="17" xfId="0" applyFont="1" applyBorder="1" applyAlignment="1" applyProtection="1">
      <alignment wrapText="1"/>
    </xf>
    <xf numFmtId="3" fontId="14" fillId="4" borderId="17" xfId="0" applyNumberFormat="1" applyFont="1" applyFill="1" applyBorder="1" applyAlignment="1" applyProtection="1">
      <alignment wrapText="1"/>
    </xf>
    <xf numFmtId="0" fontId="15" fillId="5" borderId="17" xfId="0" applyFont="1" applyFill="1" applyBorder="1" applyAlignment="1" applyProtection="1">
      <alignment wrapText="1"/>
      <protection locked="0"/>
    </xf>
    <xf numFmtId="166" fontId="15" fillId="0" borderId="17" xfId="0" applyNumberFormat="1" applyFont="1" applyBorder="1" applyAlignment="1" applyProtection="1">
      <alignment wrapText="1"/>
      <protection locked="0"/>
    </xf>
    <xf numFmtId="10" fontId="15" fillId="0" borderId="17" xfId="0" applyNumberFormat="1" applyFont="1" applyBorder="1" applyAlignment="1" applyProtection="1">
      <alignment wrapText="1"/>
      <protection locked="0"/>
    </xf>
    <xf numFmtId="0" fontId="11" fillId="0" borderId="17" xfId="0" applyFont="1" applyBorder="1" applyAlignment="1" applyProtection="1">
      <alignment wrapText="1"/>
    </xf>
    <xf numFmtId="0" fontId="22" fillId="0" borderId="17" xfId="0" applyFont="1" applyFill="1" applyBorder="1" applyAlignment="1" applyProtection="1">
      <alignment wrapText="1"/>
    </xf>
    <xf numFmtId="0" fontId="65" fillId="2" borderId="38" xfId="0" applyFont="1" applyFill="1" applyBorder="1" applyAlignment="1" applyProtection="1">
      <alignment horizontal="center" textRotation="90" wrapText="1"/>
      <protection locked="0"/>
    </xf>
    <xf numFmtId="0" fontId="7" fillId="2" borderId="38" xfId="0" applyFont="1" applyFill="1" applyBorder="1" applyAlignment="1" applyProtection="1">
      <alignment horizontal="center"/>
      <protection locked="0"/>
    </xf>
    <xf numFmtId="0" fontId="8" fillId="2" borderId="39" xfId="0" applyFont="1" applyFill="1" applyBorder="1" applyAlignment="1" applyProtection="1">
      <alignment horizontal="center"/>
      <protection locked="0"/>
    </xf>
    <xf numFmtId="0" fontId="21" fillId="0" borderId="34" xfId="0" quotePrefix="1" applyFont="1" applyBorder="1" applyAlignment="1" applyProtection="1">
      <alignment horizontal="center"/>
    </xf>
    <xf numFmtId="0" fontId="22" fillId="0" borderId="33" xfId="0" applyFont="1" applyBorder="1" applyAlignment="1" applyProtection="1">
      <alignment wrapText="1"/>
    </xf>
    <xf numFmtId="0" fontId="14" fillId="0" borderId="33" xfId="0" applyFont="1" applyBorder="1" applyAlignment="1" applyProtection="1">
      <alignment wrapText="1"/>
    </xf>
    <xf numFmtId="3" fontId="14" fillId="4" borderId="33" xfId="0" applyNumberFormat="1" applyFont="1" applyFill="1" applyBorder="1" applyAlignment="1" applyProtection="1">
      <alignment wrapText="1"/>
    </xf>
    <xf numFmtId="0" fontId="15" fillId="5" borderId="33" xfId="0" applyFont="1" applyFill="1" applyBorder="1" applyAlignment="1" applyProtection="1">
      <alignment wrapText="1"/>
      <protection locked="0"/>
    </xf>
    <xf numFmtId="166" fontId="15" fillId="0" borderId="33" xfId="0" applyNumberFormat="1" applyFont="1" applyBorder="1" applyAlignment="1" applyProtection="1">
      <alignment wrapText="1"/>
      <protection locked="0"/>
    </xf>
    <xf numFmtId="10" fontId="15" fillId="0" borderId="33" xfId="0" applyNumberFormat="1" applyFont="1" applyBorder="1" applyAlignment="1" applyProtection="1">
      <alignment wrapText="1"/>
      <protection locked="0"/>
    </xf>
    <xf numFmtId="4" fontId="13" fillId="5" borderId="33" xfId="0" applyNumberFormat="1" applyFont="1" applyFill="1" applyBorder="1" applyAlignment="1" applyProtection="1">
      <alignment wrapText="1"/>
    </xf>
    <xf numFmtId="4" fontId="15" fillId="0" borderId="35" xfId="0" applyNumberFormat="1" applyFont="1" applyBorder="1" applyAlignment="1" applyProtection="1">
      <alignment wrapText="1"/>
      <protection locked="0"/>
    </xf>
    <xf numFmtId="0" fontId="21" fillId="0" borderId="36" xfId="0" quotePrefix="1" applyFont="1" applyBorder="1" applyAlignment="1" applyProtection="1">
      <alignment horizontal="center"/>
    </xf>
    <xf numFmtId="4" fontId="15" fillId="0" borderId="37" xfId="0" applyNumberFormat="1" applyFont="1" applyBorder="1" applyAlignment="1" applyProtection="1">
      <alignment wrapText="1"/>
      <protection locked="0"/>
    </xf>
    <xf numFmtId="4" fontId="13" fillId="5" borderId="37" xfId="0" applyNumberFormat="1" applyFont="1" applyFill="1" applyBorder="1" applyAlignment="1" applyProtection="1">
      <alignment wrapText="1"/>
    </xf>
    <xf numFmtId="0" fontId="13" fillId="5" borderId="13" xfId="0" applyFont="1" applyFill="1" applyBorder="1" applyAlignment="1" applyProtection="1">
      <alignment wrapText="1"/>
    </xf>
    <xf numFmtId="1" fontId="13" fillId="4" borderId="13" xfId="0" applyNumberFormat="1" applyFont="1" applyFill="1" applyBorder="1" applyAlignment="1" applyProtection="1">
      <alignment horizontal="right" wrapText="1"/>
    </xf>
    <xf numFmtId="4" fontId="13" fillId="5" borderId="46" xfId="0" applyNumberFormat="1" applyFont="1" applyFill="1" applyBorder="1" applyAlignment="1" applyProtection="1">
      <alignment wrapText="1"/>
    </xf>
    <xf numFmtId="0" fontId="0" fillId="0" borderId="38" xfId="0" applyBorder="1" applyProtection="1"/>
    <xf numFmtId="3" fontId="0" fillId="0" borderId="14" xfId="0" applyNumberFormat="1" applyBorder="1" applyProtection="1"/>
    <xf numFmtId="0" fontId="12" fillId="7" borderId="38" xfId="3" applyFont="1" applyFill="1" applyBorder="1" applyAlignment="1" applyProtection="1">
      <alignment horizontal="center" vertical="center" wrapText="1"/>
      <protection locked="0"/>
    </xf>
    <xf numFmtId="0" fontId="13" fillId="4" borderId="17" xfId="0" applyNumberFormat="1" applyFont="1" applyFill="1" applyBorder="1" applyAlignment="1" applyProtection="1">
      <alignment horizontal="center" vertical="center" wrapText="1"/>
      <protection locked="0"/>
    </xf>
    <xf numFmtId="0" fontId="13" fillId="4" borderId="15" xfId="0" applyNumberFormat="1" applyFont="1" applyFill="1" applyBorder="1" applyAlignment="1" applyProtection="1">
      <alignment horizontal="center" vertical="center" wrapText="1"/>
      <protection locked="0"/>
    </xf>
    <xf numFmtId="0" fontId="33" fillId="2" borderId="14" xfId="0" applyFont="1" applyFill="1" applyBorder="1" applyAlignment="1" applyProtection="1">
      <alignment horizontal="center" wrapText="1"/>
      <protection locked="0"/>
    </xf>
    <xf numFmtId="0" fontId="33" fillId="2" borderId="39" xfId="0" applyFont="1" applyFill="1" applyBorder="1" applyAlignment="1" applyProtection="1">
      <alignment horizontal="center" wrapText="1"/>
      <protection locked="0"/>
    </xf>
    <xf numFmtId="49" fontId="34" fillId="0" borderId="45" xfId="3" quotePrefix="1" applyNumberFormat="1" applyFont="1" applyFill="1" applyBorder="1" applyAlignment="1" applyProtection="1">
      <alignment horizontal="center" vertical="center" wrapText="1"/>
    </xf>
    <xf numFmtId="0" fontId="16" fillId="0" borderId="13" xfId="3" applyFont="1" applyFill="1" applyBorder="1" applyAlignment="1" applyProtection="1">
      <alignment horizontal="left" vertical="center" wrapText="1"/>
    </xf>
    <xf numFmtId="0" fontId="34" fillId="0" borderId="13" xfId="3" applyFont="1" applyFill="1" applyBorder="1" applyAlignment="1" applyProtection="1">
      <alignment horizontal="center" vertical="center" wrapText="1"/>
    </xf>
    <xf numFmtId="0" fontId="13" fillId="4" borderId="13" xfId="0" applyNumberFormat="1" applyFont="1" applyFill="1" applyBorder="1" applyAlignment="1" applyProtection="1">
      <alignment horizontal="center" vertical="center" wrapText="1"/>
      <protection locked="0"/>
    </xf>
    <xf numFmtId="164" fontId="13" fillId="5" borderId="13" xfId="0" applyNumberFormat="1" applyFont="1" applyFill="1" applyBorder="1" applyAlignment="1" applyProtection="1">
      <alignment wrapText="1"/>
      <protection locked="0"/>
    </xf>
    <xf numFmtId="0" fontId="20" fillId="0" borderId="14" xfId="0" applyFont="1" applyBorder="1" applyProtection="1">
      <protection locked="0"/>
    </xf>
    <xf numFmtId="0" fontId="13" fillId="0" borderId="14" xfId="0" applyFont="1" applyBorder="1" applyProtection="1">
      <protection locked="0"/>
    </xf>
    <xf numFmtId="4" fontId="13" fillId="5" borderId="3" xfId="0" applyNumberFormat="1" applyFont="1" applyFill="1" applyBorder="1" applyAlignment="1" applyProtection="1">
      <alignment wrapText="1"/>
    </xf>
    <xf numFmtId="4" fontId="15" fillId="0" borderId="4" xfId="0" applyNumberFormat="1" applyFont="1" applyBorder="1" applyAlignment="1" applyProtection="1">
      <alignment wrapText="1"/>
      <protection locked="0"/>
    </xf>
    <xf numFmtId="4" fontId="15" fillId="0" borderId="7" xfId="0" applyNumberFormat="1" applyFont="1" applyBorder="1" applyProtection="1">
      <protection locked="0"/>
    </xf>
    <xf numFmtId="0" fontId="4" fillId="2" borderId="59" xfId="0" applyFont="1" applyFill="1" applyBorder="1" applyAlignment="1" applyProtection="1">
      <alignment horizontal="center" textRotation="90"/>
      <protection locked="0"/>
    </xf>
    <xf numFmtId="0" fontId="41" fillId="2" borderId="60" xfId="0" applyFont="1" applyFill="1" applyBorder="1" applyAlignment="1" applyProtection="1">
      <alignment horizontal="center" wrapText="1"/>
      <protection locked="0"/>
    </xf>
    <xf numFmtId="0" fontId="5" fillId="2" borderId="60" xfId="0" applyFont="1" applyFill="1" applyBorder="1" applyAlignment="1" applyProtection="1">
      <alignment wrapText="1"/>
      <protection locked="0"/>
    </xf>
    <xf numFmtId="4" fontId="5" fillId="2" borderId="60" xfId="0" applyNumberFormat="1" applyFont="1" applyFill="1" applyBorder="1" applyAlignment="1" applyProtection="1">
      <alignment wrapText="1"/>
      <protection locked="0"/>
    </xf>
    <xf numFmtId="0" fontId="5" fillId="2" borderId="61" xfId="0" applyFont="1" applyFill="1" applyBorder="1" applyAlignment="1" applyProtection="1">
      <alignment wrapText="1"/>
      <protection locked="0"/>
    </xf>
    <xf numFmtId="0" fontId="7" fillId="2" borderId="59" xfId="0" applyFont="1" applyFill="1" applyBorder="1" applyAlignment="1" applyProtection="1">
      <alignment horizontal="center"/>
      <protection locked="0"/>
    </xf>
    <xf numFmtId="0" fontId="43" fillId="2" borderId="60" xfId="0" applyFont="1" applyFill="1" applyBorder="1" applyAlignment="1" applyProtection="1">
      <alignment horizontal="center"/>
      <protection locked="0"/>
    </xf>
    <xf numFmtId="0" fontId="8" fillId="2" borderId="60" xfId="0" applyFont="1" applyFill="1" applyBorder="1" applyAlignment="1" applyProtection="1">
      <alignment horizontal="center"/>
      <protection locked="0"/>
    </xf>
    <xf numFmtId="0" fontId="52" fillId="2" borderId="60" xfId="0" applyFont="1" applyFill="1" applyBorder="1" applyAlignment="1" applyProtection="1">
      <alignment horizontal="center"/>
      <protection locked="0"/>
    </xf>
    <xf numFmtId="0" fontId="8" fillId="2" borderId="61" xfId="0" applyFont="1" applyFill="1" applyBorder="1" applyAlignment="1" applyProtection="1">
      <alignment horizontal="center"/>
      <protection locked="0"/>
    </xf>
    <xf numFmtId="1" fontId="9" fillId="0" borderId="62" xfId="0" quotePrefix="1" applyNumberFormat="1" applyFont="1" applyFill="1" applyBorder="1" applyAlignment="1" applyProtection="1">
      <alignment horizontal="center" vertical="center" wrapText="1"/>
    </xf>
    <xf numFmtId="0" fontId="16" fillId="0" borderId="1" xfId="1" applyFont="1" applyFill="1" applyBorder="1" applyAlignment="1" applyProtection="1">
      <alignment horizontal="left" vertical="top" wrapText="1"/>
    </xf>
    <xf numFmtId="2" fontId="13" fillId="3" borderId="1" xfId="1" applyNumberFormat="1" applyFont="1" applyFill="1" applyBorder="1" applyAlignment="1" applyProtection="1">
      <alignment horizontal="center" wrapText="1"/>
    </xf>
    <xf numFmtId="3" fontId="14" fillId="4" borderId="1" xfId="0" applyNumberFormat="1" applyFont="1" applyFill="1" applyBorder="1" applyAlignment="1" applyProtection="1">
      <alignment wrapText="1"/>
    </xf>
    <xf numFmtId="0" fontId="15" fillId="5" borderId="1" xfId="0" applyFont="1" applyFill="1" applyBorder="1" applyAlignment="1" applyProtection="1">
      <alignment wrapText="1"/>
      <protection locked="0"/>
    </xf>
    <xf numFmtId="0" fontId="15" fillId="5" borderId="1" xfId="0" quotePrefix="1" applyFont="1" applyFill="1" applyBorder="1" applyAlignment="1" applyProtection="1">
      <alignment horizontal="center" vertical="center" wrapText="1"/>
    </xf>
    <xf numFmtId="164" fontId="15" fillId="0" borderId="1" xfId="0" applyNumberFormat="1" applyFont="1" applyBorder="1" applyAlignment="1" applyProtection="1">
      <alignment wrapText="1"/>
      <protection locked="0"/>
    </xf>
    <xf numFmtId="10" fontId="15" fillId="0" borderId="1" xfId="0" applyNumberFormat="1" applyFont="1" applyBorder="1" applyAlignment="1" applyProtection="1">
      <alignment wrapText="1"/>
      <protection locked="0"/>
    </xf>
    <xf numFmtId="164" fontId="13" fillId="5" borderId="1" xfId="0" applyNumberFormat="1" applyFont="1" applyFill="1" applyBorder="1" applyAlignment="1" applyProtection="1">
      <alignment wrapText="1"/>
    </xf>
    <xf numFmtId="4" fontId="13" fillId="5" borderId="1" xfId="0" applyNumberFormat="1" applyFont="1" applyFill="1" applyBorder="1" applyAlignment="1" applyProtection="1">
      <alignment wrapText="1"/>
    </xf>
    <xf numFmtId="4" fontId="15" fillId="0" borderId="2" xfId="0" applyNumberFormat="1" applyFont="1" applyBorder="1" applyAlignment="1" applyProtection="1">
      <alignment wrapText="1"/>
      <protection locked="0"/>
    </xf>
    <xf numFmtId="1" fontId="9" fillId="0" borderId="63" xfId="0" quotePrefix="1" applyNumberFormat="1" applyFont="1" applyFill="1" applyBorder="1" applyAlignment="1" applyProtection="1">
      <alignment horizontal="center" vertical="center" wrapText="1"/>
    </xf>
    <xf numFmtId="1" fontId="9" fillId="0" borderId="64" xfId="0" quotePrefix="1" applyNumberFormat="1" applyFont="1" applyFill="1" applyBorder="1" applyAlignment="1" applyProtection="1">
      <alignment horizontal="center" vertical="center" wrapText="1"/>
    </xf>
    <xf numFmtId="0" fontId="16" fillId="5" borderId="65" xfId="0" applyFont="1" applyFill="1" applyBorder="1" applyAlignment="1" applyProtection="1">
      <alignment horizontal="left" vertical="top" wrapText="1"/>
    </xf>
    <xf numFmtId="0" fontId="15" fillId="0" borderId="65" xfId="0" applyFont="1" applyFill="1" applyBorder="1" applyAlignment="1" applyProtection="1">
      <alignment horizontal="center" wrapText="1"/>
    </xf>
    <xf numFmtId="3" fontId="14" fillId="4" borderId="65" xfId="0" applyNumberFormat="1" applyFont="1" applyFill="1" applyBorder="1" applyAlignment="1" applyProtection="1">
      <alignment wrapText="1"/>
    </xf>
    <xf numFmtId="0" fontId="15" fillId="5" borderId="65" xfId="0" applyFont="1" applyFill="1" applyBorder="1" applyAlignment="1" applyProtection="1">
      <alignment wrapText="1"/>
      <protection locked="0"/>
    </xf>
    <xf numFmtId="164" fontId="15" fillId="0" borderId="65" xfId="0" applyNumberFormat="1" applyFont="1" applyBorder="1" applyAlignment="1" applyProtection="1">
      <alignment wrapText="1"/>
      <protection locked="0"/>
    </xf>
    <xf numFmtId="10" fontId="15" fillId="0" borderId="65" xfId="0" applyNumberFormat="1" applyFont="1" applyBorder="1" applyAlignment="1" applyProtection="1">
      <alignment wrapText="1"/>
      <protection locked="0"/>
    </xf>
    <xf numFmtId="164" fontId="13" fillId="5" borderId="65" xfId="0" applyNumberFormat="1" applyFont="1" applyFill="1" applyBorder="1" applyAlignment="1" applyProtection="1">
      <alignment wrapText="1"/>
    </xf>
    <xf numFmtId="4" fontId="13" fillId="5" borderId="65" xfId="0" applyNumberFormat="1" applyFont="1" applyFill="1" applyBorder="1" applyAlignment="1" applyProtection="1">
      <alignment wrapText="1"/>
    </xf>
    <xf numFmtId="4" fontId="15" fillId="0" borderId="66" xfId="0" applyNumberFormat="1" applyFont="1" applyBorder="1" applyAlignment="1" applyProtection="1">
      <alignment wrapText="1"/>
      <protection locked="0"/>
    </xf>
    <xf numFmtId="0" fontId="2" fillId="0" borderId="0" xfId="0" applyFont="1" applyAlignment="1" applyProtection="1">
      <alignment horizontal="left"/>
      <protection locked="0"/>
    </xf>
    <xf numFmtId="49" fontId="2" fillId="0" borderId="17" xfId="0" applyNumberFormat="1" applyFont="1" applyBorder="1" applyAlignment="1" applyProtection="1">
      <alignment horizontal="center" vertical="center"/>
      <protection locked="0"/>
    </xf>
    <xf numFmtId="49" fontId="0" fillId="0" borderId="0" xfId="0" applyNumberFormat="1" applyBorder="1" applyProtection="1">
      <protection locked="0"/>
    </xf>
    <xf numFmtId="0" fontId="15" fillId="0" borderId="39" xfId="0" applyFont="1" applyBorder="1" applyProtection="1"/>
    <xf numFmtId="0" fontId="49" fillId="0" borderId="24" xfId="0" applyFont="1" applyBorder="1" applyAlignment="1" applyProtection="1">
      <alignment horizontal="center"/>
      <protection locked="0"/>
    </xf>
    <xf numFmtId="0" fontId="9" fillId="0" borderId="24" xfId="0" applyFont="1" applyBorder="1" applyAlignment="1" applyProtection="1">
      <alignment horizontal="center"/>
      <protection locked="0"/>
    </xf>
    <xf numFmtId="0" fontId="49" fillId="0" borderId="0" xfId="0" applyFont="1" applyAlignment="1">
      <alignment horizontal="left" vertical="center"/>
    </xf>
    <xf numFmtId="0" fontId="9" fillId="0" borderId="0" xfId="0" applyFont="1" applyAlignment="1">
      <alignment horizontal="left" vertical="center"/>
    </xf>
    <xf numFmtId="0" fontId="53" fillId="0" borderId="0" xfId="0" applyFont="1" applyAlignment="1">
      <alignment horizontal="left" vertical="center"/>
    </xf>
    <xf numFmtId="0" fontId="64" fillId="0" borderId="0" xfId="0" applyFont="1" applyAlignment="1" applyProtection="1">
      <alignment horizontal="center" wrapText="1"/>
      <protection locked="0"/>
    </xf>
    <xf numFmtId="0" fontId="0" fillId="0" borderId="0" xfId="0" applyAlignment="1"/>
    <xf numFmtId="0" fontId="15" fillId="0" borderId="31" xfId="0" quotePrefix="1" applyFont="1" applyBorder="1" applyAlignment="1" applyProtection="1">
      <alignment wrapText="1"/>
      <protection locked="0"/>
    </xf>
    <xf numFmtId="0" fontId="15" fillId="0" borderId="16" xfId="0" quotePrefix="1" applyFont="1" applyBorder="1" applyAlignment="1" applyProtection="1">
      <alignment wrapText="1"/>
      <protection locked="0"/>
    </xf>
    <xf numFmtId="0" fontId="15" fillId="0" borderId="32" xfId="0" quotePrefix="1" applyFont="1" applyBorder="1" applyAlignment="1" applyProtection="1">
      <alignment wrapText="1"/>
      <protection locked="0"/>
    </xf>
    <xf numFmtId="0" fontId="48" fillId="5" borderId="17" xfId="0" applyFont="1" applyFill="1" applyBorder="1" applyAlignment="1" applyProtection="1">
      <alignment wrapText="1"/>
      <protection locked="0"/>
    </xf>
    <xf numFmtId="0" fontId="15" fillId="5" borderId="47" xfId="0" quotePrefix="1" applyFont="1" applyFill="1" applyBorder="1" applyAlignment="1" applyProtection="1">
      <alignment wrapText="1"/>
      <protection locked="0"/>
    </xf>
    <xf numFmtId="0" fontId="15" fillId="5" borderId="48" xfId="0" quotePrefix="1" applyFont="1" applyFill="1" applyBorder="1" applyAlignment="1" applyProtection="1">
      <alignment wrapText="1"/>
      <protection locked="0"/>
    </xf>
    <xf numFmtId="0" fontId="15" fillId="5" borderId="49" xfId="0" quotePrefix="1" applyFont="1" applyFill="1" applyBorder="1" applyAlignment="1" applyProtection="1">
      <alignment wrapText="1"/>
      <protection locked="0"/>
    </xf>
    <xf numFmtId="0" fontId="13" fillId="0" borderId="68" xfId="0" applyFont="1" applyFill="1" applyBorder="1" applyAlignment="1" applyProtection="1">
      <alignment horizontal="left" wrapText="1"/>
      <protection locked="0"/>
    </xf>
    <xf numFmtId="0" fontId="13" fillId="0" borderId="18" xfId="0" applyFont="1" applyFill="1" applyBorder="1" applyAlignment="1" applyProtection="1">
      <alignment horizontal="left" wrapText="1"/>
      <protection locked="0"/>
    </xf>
    <xf numFmtId="0" fontId="13" fillId="0" borderId="69" xfId="0" applyFont="1" applyFill="1" applyBorder="1" applyAlignment="1" applyProtection="1">
      <alignment horizontal="left" wrapText="1"/>
      <protection locked="0"/>
    </xf>
    <xf numFmtId="0" fontId="2" fillId="0" borderId="0" xfId="0" applyFont="1" applyAlignment="1" applyProtection="1">
      <alignment horizontal="left"/>
      <protection locked="0"/>
    </xf>
    <xf numFmtId="0" fontId="13" fillId="0" borderId="17" xfId="0" quotePrefix="1" applyFont="1" applyFill="1" applyBorder="1" applyAlignment="1" applyProtection="1">
      <alignment horizontal="left" wrapText="1"/>
      <protection locked="0"/>
    </xf>
    <xf numFmtId="0" fontId="13" fillId="0" borderId="17" xfId="0" applyFont="1" applyFill="1" applyBorder="1" applyAlignment="1" applyProtection="1">
      <alignment horizontal="left" wrapText="1"/>
      <protection locked="0"/>
    </xf>
    <xf numFmtId="0" fontId="20" fillId="0" borderId="0" xfId="0" applyFont="1" applyFill="1" applyBorder="1" applyAlignment="1" applyProtection="1">
      <alignment horizontal="left" wrapText="1"/>
      <protection locked="0"/>
    </xf>
    <xf numFmtId="0" fontId="9" fillId="0" borderId="67" xfId="0" applyFont="1" applyBorder="1" applyAlignment="1" applyProtection="1">
      <alignment horizontal="left" wrapText="1"/>
      <protection locked="0"/>
    </xf>
    <xf numFmtId="0" fontId="9" fillId="0" borderId="0" xfId="0" applyFont="1" applyBorder="1" applyAlignment="1" applyProtection="1">
      <alignment horizontal="left" wrapText="1"/>
      <protection locked="0"/>
    </xf>
  </cellXfs>
  <cellStyles count="4">
    <cellStyle name="Navadno" xfId="0" builtinId="0"/>
    <cellStyle name="Navadno 3" xfId="3"/>
    <cellStyle name="Navadno_Razpis za čistila" xfId="1"/>
    <cellStyle name="S9"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election activeCell="B33" sqref="B33"/>
    </sheetView>
  </sheetViews>
  <sheetFormatPr defaultRowHeight="15" x14ac:dyDescent="0.25"/>
  <cols>
    <col min="1" max="1" width="6.28515625" customWidth="1"/>
    <col min="2" max="2" width="38.42578125" customWidth="1"/>
    <col min="3" max="3" width="17.42578125" customWidth="1"/>
    <col min="4" max="4" width="19.85546875" customWidth="1"/>
  </cols>
  <sheetData>
    <row r="1" spans="1:10" x14ac:dyDescent="0.25">
      <c r="A1" s="110" t="s">
        <v>57</v>
      </c>
      <c r="B1" s="110"/>
      <c r="C1" s="317"/>
      <c r="D1" s="317"/>
      <c r="E1" s="317"/>
      <c r="F1" s="317"/>
      <c r="G1" s="317"/>
      <c r="H1" s="317"/>
      <c r="I1" s="317"/>
      <c r="J1" s="317"/>
    </row>
    <row r="2" spans="1:10" x14ac:dyDescent="0.25">
      <c r="A2" s="111"/>
      <c r="B2" s="111"/>
      <c r="C2" s="111"/>
      <c r="D2" s="111"/>
      <c r="E2" s="111"/>
      <c r="F2" s="111"/>
    </row>
    <row r="3" spans="1:10" x14ac:dyDescent="0.25">
      <c r="A3" s="111" t="s">
        <v>58</v>
      </c>
      <c r="B3" s="111"/>
      <c r="C3" s="318"/>
      <c r="D3" s="318"/>
      <c r="E3" s="318"/>
      <c r="F3" s="111"/>
    </row>
    <row r="4" spans="1:10" x14ac:dyDescent="0.25">
      <c r="A4" s="111"/>
      <c r="B4" s="111"/>
      <c r="C4" s="111"/>
      <c r="D4" s="111"/>
      <c r="E4" s="111"/>
      <c r="F4" s="111"/>
    </row>
    <row r="5" spans="1:10" x14ac:dyDescent="0.25">
      <c r="A5" s="111" t="s">
        <v>59</v>
      </c>
      <c r="B5" s="111"/>
      <c r="C5" s="111"/>
      <c r="D5" s="111"/>
      <c r="E5" s="111"/>
      <c r="F5" s="111"/>
    </row>
    <row r="6" spans="1:10" x14ac:dyDescent="0.25">
      <c r="A6" s="111"/>
      <c r="B6" s="111"/>
      <c r="C6" s="111"/>
      <c r="D6" s="111"/>
      <c r="E6" s="111"/>
      <c r="F6" s="111"/>
    </row>
    <row r="7" spans="1:10" ht="18.75" x14ac:dyDescent="0.3">
      <c r="A7" s="111"/>
      <c r="B7" s="112" t="s">
        <v>60</v>
      </c>
      <c r="C7" s="113"/>
      <c r="D7" s="114"/>
      <c r="E7" s="111"/>
      <c r="F7" s="111"/>
    </row>
    <row r="8" spans="1:10" x14ac:dyDescent="0.25">
      <c r="A8" s="111"/>
      <c r="B8" s="111"/>
      <c r="C8" s="111"/>
      <c r="D8" s="111"/>
      <c r="E8" s="111"/>
      <c r="F8" s="111"/>
    </row>
    <row r="9" spans="1:10" x14ac:dyDescent="0.25">
      <c r="A9" s="319" t="s">
        <v>61</v>
      </c>
      <c r="B9" s="319"/>
      <c r="C9" s="319"/>
      <c r="D9" s="319"/>
      <c r="E9" s="111"/>
      <c r="F9" s="111"/>
    </row>
    <row r="10" spans="1:10" x14ac:dyDescent="0.25">
      <c r="A10" s="115"/>
      <c r="B10" s="115"/>
      <c r="C10" s="115"/>
      <c r="D10" s="115"/>
      <c r="E10" s="111"/>
      <c r="F10" s="111"/>
    </row>
    <row r="11" spans="1:10" x14ac:dyDescent="0.25">
      <c r="A11" s="320" t="s">
        <v>62</v>
      </c>
      <c r="B11" s="320"/>
      <c r="C11" s="320"/>
      <c r="D11" s="320"/>
      <c r="E11" s="111"/>
      <c r="F11" s="111"/>
    </row>
    <row r="12" spans="1:10" x14ac:dyDescent="0.25">
      <c r="A12" s="123" t="s">
        <v>63</v>
      </c>
      <c r="B12" s="123"/>
      <c r="C12" s="121"/>
      <c r="D12" s="111"/>
      <c r="E12" s="111"/>
      <c r="F12" s="111"/>
    </row>
    <row r="13" spans="1:10" x14ac:dyDescent="0.25">
      <c r="A13" s="123" t="s">
        <v>64</v>
      </c>
      <c r="B13" s="123"/>
      <c r="C13" s="121"/>
      <c r="D13" s="111"/>
      <c r="E13" s="111"/>
      <c r="F13" s="111"/>
    </row>
    <row r="14" spans="1:10" x14ac:dyDescent="0.25">
      <c r="A14" s="123" t="s">
        <v>65</v>
      </c>
      <c r="B14" s="123"/>
      <c r="C14" s="121"/>
      <c r="D14" s="111"/>
      <c r="E14" s="111"/>
      <c r="F14" s="111"/>
    </row>
    <row r="15" spans="1:10" x14ac:dyDescent="0.25">
      <c r="A15" s="111"/>
      <c r="B15" s="111"/>
      <c r="C15" s="111"/>
      <c r="D15" s="111"/>
      <c r="E15" s="111"/>
      <c r="F15" s="111"/>
    </row>
    <row r="16" spans="1:10" ht="38.25" x14ac:dyDescent="0.25">
      <c r="A16" s="116" t="s">
        <v>66</v>
      </c>
      <c r="B16" s="117" t="s">
        <v>67</v>
      </c>
      <c r="C16" s="117" t="s">
        <v>68</v>
      </c>
      <c r="D16" s="117" t="s">
        <v>69</v>
      </c>
      <c r="E16" s="111"/>
      <c r="F16" s="111"/>
    </row>
    <row r="17" spans="1:7" x14ac:dyDescent="0.25">
      <c r="A17" s="118" t="s">
        <v>70</v>
      </c>
      <c r="B17" s="118" t="s">
        <v>71</v>
      </c>
      <c r="C17" s="119">
        <f>+'KUHINJA IN OBJEKT'!$J$29</f>
        <v>0</v>
      </c>
      <c r="D17" s="119">
        <f>+'KUHINJA IN OBJEKT'!$K$29</f>
        <v>0</v>
      </c>
      <c r="E17" s="111"/>
      <c r="F17" s="111"/>
    </row>
    <row r="18" spans="1:7" x14ac:dyDescent="0.25">
      <c r="A18" s="118" t="s">
        <v>72</v>
      </c>
      <c r="B18" s="118" t="s">
        <v>73</v>
      </c>
      <c r="C18" s="119">
        <f>+'STROJNO POM. POSODE'!$J$13</f>
        <v>0</v>
      </c>
      <c r="D18" s="119">
        <f>+'STROJNO POM. POSODE'!$K$13</f>
        <v>0</v>
      </c>
    </row>
    <row r="19" spans="1:7" x14ac:dyDescent="0.25">
      <c r="A19" s="118" t="s">
        <v>74</v>
      </c>
      <c r="B19" s="118" t="s">
        <v>75</v>
      </c>
      <c r="C19" s="119">
        <f>+'VZDRŽ. HIGIENE PERILA'!$J$16</f>
        <v>0</v>
      </c>
      <c r="D19" s="119">
        <f>+'VZDRŽ. HIGIENE PERILA'!$K$16</f>
        <v>0</v>
      </c>
    </row>
    <row r="20" spans="1:7" x14ac:dyDescent="0.25">
      <c r="A20" s="118" t="s">
        <v>76</v>
      </c>
      <c r="B20" s="118" t="s">
        <v>77</v>
      </c>
      <c r="C20" s="119">
        <f>+'OSEBNA HIGIENA'!J20</f>
        <v>0</v>
      </c>
      <c r="D20" s="119">
        <f>+'OSEBNA HIGIENA'!K20</f>
        <v>0</v>
      </c>
    </row>
    <row r="21" spans="1:7" ht="30" x14ac:dyDescent="0.25">
      <c r="A21" s="118" t="s">
        <v>78</v>
      </c>
      <c r="B21" s="118" t="s">
        <v>79</v>
      </c>
      <c r="C21" s="119">
        <f>+PRIPOMOČKI!J82</f>
        <v>0</v>
      </c>
      <c r="D21" s="119">
        <f>+PRIPOMOČKI!K82</f>
        <v>0</v>
      </c>
    </row>
    <row r="22" spans="1:7" ht="30" x14ac:dyDescent="0.25">
      <c r="A22" s="118" t="s">
        <v>110</v>
      </c>
      <c r="B22" s="118" t="s">
        <v>111</v>
      </c>
      <c r="C22" s="119">
        <f>+'TEKOČA PRALNA SREDSTVA'!J12</f>
        <v>0</v>
      </c>
      <c r="D22" s="119">
        <f>+'TEKOČA PRALNA SREDSTVA'!K12</f>
        <v>0</v>
      </c>
    </row>
    <row r="24" spans="1:7" x14ac:dyDescent="0.25">
      <c r="A24" s="321" t="s">
        <v>80</v>
      </c>
      <c r="B24" s="321"/>
      <c r="C24" s="321"/>
      <c r="D24" s="321"/>
      <c r="E24" s="321"/>
      <c r="F24" s="321"/>
      <c r="G24" s="321"/>
    </row>
    <row r="25" spans="1:7" x14ac:dyDescent="0.25">
      <c r="A25" s="120"/>
    </row>
    <row r="26" spans="1:7" x14ac:dyDescent="0.25">
      <c r="A26" s="120"/>
    </row>
    <row r="27" spans="1:7" x14ac:dyDescent="0.25">
      <c r="A27" s="120"/>
    </row>
    <row r="28" spans="1:7" x14ac:dyDescent="0.25">
      <c r="A28" s="120"/>
    </row>
    <row r="29" spans="1:7" x14ac:dyDescent="0.25">
      <c r="A29" s="320" t="s">
        <v>81</v>
      </c>
      <c r="B29" s="320"/>
      <c r="C29" s="320"/>
      <c r="D29" s="320"/>
      <c r="E29" s="320"/>
      <c r="F29" s="320"/>
    </row>
    <row r="30" spans="1:7" x14ac:dyDescent="0.25">
      <c r="A30" s="122"/>
      <c r="B30" s="122"/>
      <c r="C30" s="122"/>
      <c r="D30" s="122"/>
      <c r="E30" s="122"/>
      <c r="F30" s="122"/>
    </row>
  </sheetData>
  <sheetProtection password="C253" sheet="1" objects="1" scenarios="1"/>
  <mergeCells count="6">
    <mergeCell ref="A29:F29"/>
    <mergeCell ref="C1:J1"/>
    <mergeCell ref="C3:E3"/>
    <mergeCell ref="A9:D9"/>
    <mergeCell ref="A11:D11"/>
    <mergeCell ref="A24:G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zoomScale="80" zoomScaleNormal="80" workbookViewId="0">
      <selection activeCell="B2" sqref="B2"/>
    </sheetView>
  </sheetViews>
  <sheetFormatPr defaultRowHeight="15" x14ac:dyDescent="0.25"/>
  <cols>
    <col min="1" max="1" width="9.140625" style="94"/>
    <col min="2" max="2" width="43.42578125" customWidth="1"/>
    <col min="3" max="3" width="7.140625" customWidth="1"/>
    <col min="4" max="4" width="16.5703125" customWidth="1"/>
    <col min="5" max="5" width="14.85546875" customWidth="1"/>
    <col min="6" max="6" width="12.7109375" customWidth="1"/>
    <col min="10" max="11" width="12.5703125" customWidth="1"/>
    <col min="12" max="12" width="15.7109375" customWidth="1"/>
  </cols>
  <sheetData>
    <row r="1" spans="1:12" s="2" customFormat="1" ht="36" customHeight="1" x14ac:dyDescent="0.3">
      <c r="A1" s="322" t="s">
        <v>220</v>
      </c>
      <c r="B1" s="322"/>
      <c r="C1" s="322"/>
      <c r="D1" s="322"/>
      <c r="E1" s="322"/>
      <c r="F1" s="322"/>
      <c r="G1" s="322"/>
      <c r="H1" s="322"/>
      <c r="I1" s="322"/>
      <c r="J1" s="323"/>
      <c r="K1" s="323"/>
      <c r="L1" s="323"/>
    </row>
    <row r="2" spans="1:12" s="2" customFormat="1" x14ac:dyDescent="0.25">
      <c r="A2" s="1" t="s">
        <v>0</v>
      </c>
      <c r="B2" s="313"/>
      <c r="C2" s="155"/>
      <c r="D2" s="155"/>
      <c r="E2" s="1"/>
      <c r="F2" s="1"/>
      <c r="G2" s="1"/>
      <c r="H2" s="1"/>
      <c r="I2" s="1"/>
    </row>
    <row r="3" spans="1:12" s="2" customFormat="1" ht="15.75" thickBot="1" x14ac:dyDescent="0.3">
      <c r="A3" s="85"/>
    </row>
    <row r="4" spans="1:12" s="2" customFormat="1" ht="109.5" customHeight="1" thickBot="1" x14ac:dyDescent="0.3">
      <c r="A4" s="160" t="s">
        <v>1</v>
      </c>
      <c r="B4" s="161" t="s">
        <v>37</v>
      </c>
      <c r="C4" s="126" t="s">
        <v>2</v>
      </c>
      <c r="D4" s="162" t="s">
        <v>89</v>
      </c>
      <c r="E4" s="163" t="s">
        <v>28</v>
      </c>
      <c r="F4" s="163" t="s">
        <v>55</v>
      </c>
      <c r="G4" s="164" t="s">
        <v>48</v>
      </c>
      <c r="H4" s="163" t="s">
        <v>38</v>
      </c>
      <c r="I4" s="163" t="s">
        <v>6</v>
      </c>
      <c r="J4" s="165" t="s">
        <v>90</v>
      </c>
      <c r="K4" s="163" t="s">
        <v>91</v>
      </c>
      <c r="L4" s="166" t="s">
        <v>7</v>
      </c>
    </row>
    <row r="5" spans="1:12" s="2" customFormat="1" ht="15.75" thickBot="1" x14ac:dyDescent="0.3">
      <c r="A5" s="174">
        <v>1</v>
      </c>
      <c r="B5" s="175">
        <v>2</v>
      </c>
      <c r="C5" s="175">
        <v>3</v>
      </c>
      <c r="D5" s="176">
        <v>4</v>
      </c>
      <c r="E5" s="177">
        <v>5</v>
      </c>
      <c r="F5" s="177">
        <v>6</v>
      </c>
      <c r="G5" s="177">
        <v>7</v>
      </c>
      <c r="H5" s="177">
        <v>8</v>
      </c>
      <c r="I5" s="177">
        <v>9</v>
      </c>
      <c r="J5" s="177">
        <v>10</v>
      </c>
      <c r="K5" s="177">
        <v>11</v>
      </c>
      <c r="L5" s="178">
        <v>12</v>
      </c>
    </row>
    <row r="6" spans="1:12" ht="109.5" customHeight="1" x14ac:dyDescent="0.25">
      <c r="A6" s="179">
        <v>1</v>
      </c>
      <c r="B6" s="167" t="s">
        <v>221</v>
      </c>
      <c r="C6" s="167" t="s">
        <v>30</v>
      </c>
      <c r="D6" s="168">
        <v>5220</v>
      </c>
      <c r="E6" s="169"/>
      <c r="F6" s="169"/>
      <c r="G6" s="170"/>
      <c r="H6" s="171"/>
      <c r="I6" s="172">
        <f>G6*(1+H6)</f>
        <v>0</v>
      </c>
      <c r="J6" s="173">
        <f>D6*G6</f>
        <v>0</v>
      </c>
      <c r="K6" s="173">
        <f>D6*I6</f>
        <v>0</v>
      </c>
      <c r="L6" s="180"/>
    </row>
    <row r="7" spans="1:12" ht="57" customHeight="1" x14ac:dyDescent="0.25">
      <c r="A7" s="105">
        <v>2</v>
      </c>
      <c r="B7" s="99" t="s">
        <v>39</v>
      </c>
      <c r="C7" s="99" t="s">
        <v>30</v>
      </c>
      <c r="D7" s="159">
        <v>5710</v>
      </c>
      <c r="E7" s="98"/>
      <c r="F7" s="98"/>
      <c r="G7" s="95"/>
      <c r="H7" s="96"/>
      <c r="I7" s="157">
        <f t="shared" ref="I7:I28" si="0">G7*(1+H7)</f>
        <v>0</v>
      </c>
      <c r="J7" s="158">
        <f t="shared" ref="J7:J28" si="1">D7*G7</f>
        <v>0</v>
      </c>
      <c r="K7" s="158">
        <f t="shared" ref="K7:K28" si="2">D7*I7</f>
        <v>0</v>
      </c>
      <c r="L7" s="104"/>
    </row>
    <row r="8" spans="1:12" ht="141" customHeight="1" x14ac:dyDescent="0.25">
      <c r="A8" s="105">
        <v>3</v>
      </c>
      <c r="B8" s="99" t="s">
        <v>40</v>
      </c>
      <c r="C8" s="99" t="s">
        <v>41</v>
      </c>
      <c r="D8" s="159">
        <v>578</v>
      </c>
      <c r="E8" s="98"/>
      <c r="F8" s="98"/>
      <c r="G8" s="95"/>
      <c r="H8" s="96"/>
      <c r="I8" s="157">
        <f t="shared" si="0"/>
        <v>0</v>
      </c>
      <c r="J8" s="158">
        <f t="shared" si="1"/>
        <v>0</v>
      </c>
      <c r="K8" s="158">
        <f t="shared" si="2"/>
        <v>0</v>
      </c>
      <c r="L8" s="104"/>
    </row>
    <row r="9" spans="1:12" ht="107.25" customHeight="1" x14ac:dyDescent="0.25">
      <c r="A9" s="105">
        <v>4</v>
      </c>
      <c r="B9" s="100" t="s">
        <v>232</v>
      </c>
      <c r="C9" s="100" t="s">
        <v>41</v>
      </c>
      <c r="D9" s="159">
        <v>10085</v>
      </c>
      <c r="E9" s="98"/>
      <c r="F9" s="98"/>
      <c r="G9" s="95"/>
      <c r="H9" s="96"/>
      <c r="I9" s="157">
        <f t="shared" si="0"/>
        <v>0</v>
      </c>
      <c r="J9" s="158">
        <f t="shared" si="1"/>
        <v>0</v>
      </c>
      <c r="K9" s="158">
        <f t="shared" si="2"/>
        <v>0</v>
      </c>
      <c r="L9" s="104"/>
    </row>
    <row r="10" spans="1:12" ht="83.25" customHeight="1" x14ac:dyDescent="0.25">
      <c r="A10" s="105">
        <v>5</v>
      </c>
      <c r="B10" s="100" t="s">
        <v>222</v>
      </c>
      <c r="C10" s="100" t="s">
        <v>30</v>
      </c>
      <c r="D10" s="159">
        <v>2325</v>
      </c>
      <c r="E10" s="98"/>
      <c r="F10" s="98"/>
      <c r="G10" s="95"/>
      <c r="H10" s="96"/>
      <c r="I10" s="157">
        <f t="shared" si="0"/>
        <v>0</v>
      </c>
      <c r="J10" s="158">
        <f t="shared" si="1"/>
        <v>0</v>
      </c>
      <c r="K10" s="158">
        <f t="shared" si="2"/>
        <v>0</v>
      </c>
      <c r="L10" s="104"/>
    </row>
    <row r="11" spans="1:12" ht="96" customHeight="1" x14ac:dyDescent="0.25">
      <c r="A11" s="105">
        <v>6</v>
      </c>
      <c r="B11" s="99" t="s">
        <v>223</v>
      </c>
      <c r="C11" s="99" t="s">
        <v>30</v>
      </c>
      <c r="D11" s="159">
        <v>601</v>
      </c>
      <c r="E11" s="98"/>
      <c r="F11" s="98"/>
      <c r="G11" s="95"/>
      <c r="H11" s="96"/>
      <c r="I11" s="157">
        <f t="shared" si="0"/>
        <v>0</v>
      </c>
      <c r="J11" s="158">
        <f t="shared" si="1"/>
        <v>0</v>
      </c>
      <c r="K11" s="158">
        <f t="shared" si="2"/>
        <v>0</v>
      </c>
      <c r="L11" s="104"/>
    </row>
    <row r="12" spans="1:12" ht="64.5" x14ac:dyDescent="0.25">
      <c r="A12" s="105">
        <v>7</v>
      </c>
      <c r="B12" s="99" t="s">
        <v>47</v>
      </c>
      <c r="C12" s="99" t="s">
        <v>11</v>
      </c>
      <c r="D12" s="159">
        <v>345</v>
      </c>
      <c r="E12" s="98"/>
      <c r="F12" s="98"/>
      <c r="G12" s="95"/>
      <c r="H12" s="96"/>
      <c r="I12" s="157">
        <f t="shared" si="0"/>
        <v>0</v>
      </c>
      <c r="J12" s="158">
        <f t="shared" si="1"/>
        <v>0</v>
      </c>
      <c r="K12" s="158">
        <f t="shared" si="2"/>
        <v>0</v>
      </c>
      <c r="L12" s="104"/>
    </row>
    <row r="13" spans="1:12" ht="76.5" customHeight="1" x14ac:dyDescent="0.25">
      <c r="A13" s="105">
        <v>8</v>
      </c>
      <c r="B13" s="99" t="s">
        <v>236</v>
      </c>
      <c r="C13" s="99" t="s">
        <v>30</v>
      </c>
      <c r="D13" s="159">
        <v>3305</v>
      </c>
      <c r="E13" s="98"/>
      <c r="F13" s="98"/>
      <c r="G13" s="95"/>
      <c r="H13" s="96"/>
      <c r="I13" s="157">
        <f t="shared" si="0"/>
        <v>0</v>
      </c>
      <c r="J13" s="158">
        <f t="shared" si="1"/>
        <v>0</v>
      </c>
      <c r="K13" s="158">
        <f t="shared" si="2"/>
        <v>0</v>
      </c>
      <c r="L13" s="104"/>
    </row>
    <row r="14" spans="1:12" ht="60" customHeight="1" x14ac:dyDescent="0.25">
      <c r="A14" s="105">
        <v>9</v>
      </c>
      <c r="B14" s="99" t="s">
        <v>224</v>
      </c>
      <c r="C14" s="99" t="s">
        <v>30</v>
      </c>
      <c r="D14" s="159">
        <v>940</v>
      </c>
      <c r="E14" s="98"/>
      <c r="F14" s="98"/>
      <c r="G14" s="95"/>
      <c r="H14" s="96"/>
      <c r="I14" s="157">
        <f t="shared" si="0"/>
        <v>0</v>
      </c>
      <c r="J14" s="158">
        <f t="shared" si="1"/>
        <v>0</v>
      </c>
      <c r="K14" s="158">
        <f t="shared" si="2"/>
        <v>0</v>
      </c>
      <c r="L14" s="104"/>
    </row>
    <row r="15" spans="1:12" ht="84" customHeight="1" x14ac:dyDescent="0.25">
      <c r="A15" s="105">
        <v>10</v>
      </c>
      <c r="B15" s="99" t="s">
        <v>112</v>
      </c>
      <c r="C15" s="99" t="s">
        <v>30</v>
      </c>
      <c r="D15" s="159">
        <v>1758</v>
      </c>
      <c r="E15" s="98"/>
      <c r="F15" s="98"/>
      <c r="G15" s="95"/>
      <c r="H15" s="96"/>
      <c r="I15" s="157">
        <f t="shared" si="0"/>
        <v>0</v>
      </c>
      <c r="J15" s="158">
        <f t="shared" si="1"/>
        <v>0</v>
      </c>
      <c r="K15" s="158">
        <f t="shared" si="2"/>
        <v>0</v>
      </c>
      <c r="L15" s="104"/>
    </row>
    <row r="16" spans="1:12" ht="60" customHeight="1" x14ac:dyDescent="0.25">
      <c r="A16" s="105">
        <v>11</v>
      </c>
      <c r="B16" s="99" t="s">
        <v>42</v>
      </c>
      <c r="C16" s="99" t="s">
        <v>30</v>
      </c>
      <c r="D16" s="159">
        <v>1275</v>
      </c>
      <c r="E16" s="98"/>
      <c r="F16" s="98"/>
      <c r="G16" s="95"/>
      <c r="H16" s="96"/>
      <c r="I16" s="157">
        <f t="shared" si="0"/>
        <v>0</v>
      </c>
      <c r="J16" s="158">
        <f t="shared" si="1"/>
        <v>0</v>
      </c>
      <c r="K16" s="158">
        <f t="shared" si="2"/>
        <v>0</v>
      </c>
      <c r="L16" s="104"/>
    </row>
    <row r="17" spans="1:12" ht="72.75" customHeight="1" x14ac:dyDescent="0.25">
      <c r="A17" s="105">
        <v>12</v>
      </c>
      <c r="B17" s="101" t="s">
        <v>121</v>
      </c>
      <c r="C17" s="101" t="s">
        <v>30</v>
      </c>
      <c r="D17" s="159">
        <v>1405</v>
      </c>
      <c r="E17" s="98"/>
      <c r="F17" s="98"/>
      <c r="G17" s="95"/>
      <c r="H17" s="96"/>
      <c r="I17" s="157">
        <f t="shared" si="0"/>
        <v>0</v>
      </c>
      <c r="J17" s="158">
        <f t="shared" si="1"/>
        <v>0</v>
      </c>
      <c r="K17" s="158">
        <f t="shared" si="2"/>
        <v>0</v>
      </c>
      <c r="L17" s="104"/>
    </row>
    <row r="18" spans="1:12" ht="69.75" customHeight="1" x14ac:dyDescent="0.25">
      <c r="A18" s="105">
        <v>13</v>
      </c>
      <c r="B18" s="99" t="s">
        <v>104</v>
      </c>
      <c r="C18" s="99" t="s">
        <v>30</v>
      </c>
      <c r="D18" s="159">
        <v>1370</v>
      </c>
      <c r="E18" s="98"/>
      <c r="F18" s="98"/>
      <c r="G18" s="95"/>
      <c r="H18" s="96"/>
      <c r="I18" s="157">
        <f t="shared" si="0"/>
        <v>0</v>
      </c>
      <c r="J18" s="158">
        <f t="shared" si="1"/>
        <v>0</v>
      </c>
      <c r="K18" s="158">
        <f t="shared" si="2"/>
        <v>0</v>
      </c>
      <c r="L18" s="104"/>
    </row>
    <row r="19" spans="1:12" ht="100.5" customHeight="1" x14ac:dyDescent="0.25">
      <c r="A19" s="105">
        <v>14</v>
      </c>
      <c r="B19" s="99" t="s">
        <v>113</v>
      </c>
      <c r="C19" s="99" t="s">
        <v>30</v>
      </c>
      <c r="D19" s="159">
        <v>1195</v>
      </c>
      <c r="E19" s="98"/>
      <c r="F19" s="98"/>
      <c r="G19" s="95"/>
      <c r="H19" s="96"/>
      <c r="I19" s="157">
        <f t="shared" si="0"/>
        <v>0</v>
      </c>
      <c r="J19" s="158">
        <f t="shared" si="1"/>
        <v>0</v>
      </c>
      <c r="K19" s="158">
        <f t="shared" si="2"/>
        <v>0</v>
      </c>
      <c r="L19" s="104"/>
    </row>
    <row r="20" spans="1:12" ht="104.25" customHeight="1" x14ac:dyDescent="0.25">
      <c r="A20" s="105">
        <v>15</v>
      </c>
      <c r="B20" s="99" t="s">
        <v>114</v>
      </c>
      <c r="C20" s="99" t="s">
        <v>30</v>
      </c>
      <c r="D20" s="159">
        <v>920</v>
      </c>
      <c r="E20" s="98"/>
      <c r="F20" s="98"/>
      <c r="G20" s="95"/>
      <c r="H20" s="96"/>
      <c r="I20" s="157">
        <f t="shared" si="0"/>
        <v>0</v>
      </c>
      <c r="J20" s="158">
        <f t="shared" si="1"/>
        <v>0</v>
      </c>
      <c r="K20" s="158">
        <f t="shared" si="2"/>
        <v>0</v>
      </c>
      <c r="L20" s="104"/>
    </row>
    <row r="21" spans="1:12" ht="73.5" customHeight="1" x14ac:dyDescent="0.25">
      <c r="A21" s="105">
        <v>16</v>
      </c>
      <c r="B21" s="99" t="s">
        <v>226</v>
      </c>
      <c r="C21" s="99" t="s">
        <v>30</v>
      </c>
      <c r="D21" s="159">
        <v>381</v>
      </c>
      <c r="E21" s="98"/>
      <c r="F21" s="98"/>
      <c r="G21" s="95"/>
      <c r="H21" s="96"/>
      <c r="I21" s="157">
        <f t="shared" si="0"/>
        <v>0</v>
      </c>
      <c r="J21" s="158">
        <f t="shared" si="1"/>
        <v>0</v>
      </c>
      <c r="K21" s="158">
        <f t="shared" si="2"/>
        <v>0</v>
      </c>
      <c r="L21" s="104"/>
    </row>
    <row r="22" spans="1:12" ht="33.75" customHeight="1" x14ac:dyDescent="0.25">
      <c r="A22" s="105">
        <v>17</v>
      </c>
      <c r="B22" s="101" t="s">
        <v>115</v>
      </c>
      <c r="C22" s="101" t="s">
        <v>30</v>
      </c>
      <c r="D22" s="159">
        <v>320</v>
      </c>
      <c r="E22" s="98"/>
      <c r="F22" s="98"/>
      <c r="G22" s="95"/>
      <c r="H22" s="96"/>
      <c r="I22" s="157">
        <f t="shared" si="0"/>
        <v>0</v>
      </c>
      <c r="J22" s="158">
        <f t="shared" si="1"/>
        <v>0</v>
      </c>
      <c r="K22" s="158">
        <f t="shared" si="2"/>
        <v>0</v>
      </c>
      <c r="L22" s="104"/>
    </row>
    <row r="23" spans="1:12" ht="38.25" customHeight="1" x14ac:dyDescent="0.25">
      <c r="A23" s="105">
        <v>18</v>
      </c>
      <c r="B23" s="102" t="s">
        <v>43</v>
      </c>
      <c r="C23" s="102" t="s">
        <v>44</v>
      </c>
      <c r="D23" s="159">
        <v>113</v>
      </c>
      <c r="E23" s="98"/>
      <c r="F23" s="98"/>
      <c r="G23" s="95"/>
      <c r="H23" s="96"/>
      <c r="I23" s="157">
        <f t="shared" si="0"/>
        <v>0</v>
      </c>
      <c r="J23" s="158">
        <f t="shared" si="1"/>
        <v>0</v>
      </c>
      <c r="K23" s="158">
        <f t="shared" si="2"/>
        <v>0</v>
      </c>
      <c r="L23" s="104"/>
    </row>
    <row r="24" spans="1:12" ht="56.25" customHeight="1" x14ac:dyDescent="0.25">
      <c r="A24" s="105">
        <v>19</v>
      </c>
      <c r="B24" s="102" t="s">
        <v>116</v>
      </c>
      <c r="C24" s="102" t="s">
        <v>30</v>
      </c>
      <c r="D24" s="159">
        <v>2000</v>
      </c>
      <c r="E24" s="98"/>
      <c r="F24" s="98"/>
      <c r="G24" s="95"/>
      <c r="H24" s="96"/>
      <c r="I24" s="157">
        <f t="shared" si="0"/>
        <v>0</v>
      </c>
      <c r="J24" s="158">
        <f t="shared" si="1"/>
        <v>0</v>
      </c>
      <c r="K24" s="158">
        <f t="shared" si="2"/>
        <v>0</v>
      </c>
      <c r="L24" s="104"/>
    </row>
    <row r="25" spans="1:12" ht="56.25" customHeight="1" x14ac:dyDescent="0.25">
      <c r="A25" s="105">
        <v>20</v>
      </c>
      <c r="B25" s="102" t="s">
        <v>179</v>
      </c>
      <c r="C25" s="102" t="s">
        <v>30</v>
      </c>
      <c r="D25" s="159">
        <v>1300</v>
      </c>
      <c r="E25" s="98"/>
      <c r="F25" s="98"/>
      <c r="G25" s="95"/>
      <c r="H25" s="96"/>
      <c r="I25" s="157">
        <f t="shared" si="0"/>
        <v>0</v>
      </c>
      <c r="J25" s="158">
        <f t="shared" si="1"/>
        <v>0</v>
      </c>
      <c r="K25" s="158">
        <f t="shared" si="2"/>
        <v>0</v>
      </c>
      <c r="L25" s="104"/>
    </row>
    <row r="26" spans="1:12" ht="50.25" customHeight="1" x14ac:dyDescent="0.25">
      <c r="A26" s="105">
        <v>21</v>
      </c>
      <c r="B26" s="102" t="s">
        <v>225</v>
      </c>
      <c r="C26" s="102" t="s">
        <v>30</v>
      </c>
      <c r="D26" s="159">
        <v>710</v>
      </c>
      <c r="E26" s="98"/>
      <c r="F26" s="98"/>
      <c r="G26" s="95"/>
      <c r="H26" s="96"/>
      <c r="I26" s="157">
        <f t="shared" si="0"/>
        <v>0</v>
      </c>
      <c r="J26" s="158">
        <f t="shared" si="1"/>
        <v>0</v>
      </c>
      <c r="K26" s="158">
        <f t="shared" si="2"/>
        <v>0</v>
      </c>
      <c r="L26" s="104"/>
    </row>
    <row r="27" spans="1:12" ht="71.25" customHeight="1" x14ac:dyDescent="0.25">
      <c r="A27" s="105">
        <v>22</v>
      </c>
      <c r="B27" s="102" t="s">
        <v>117</v>
      </c>
      <c r="C27" s="102" t="s">
        <v>101</v>
      </c>
      <c r="D27" s="159">
        <v>1360</v>
      </c>
      <c r="E27" s="98"/>
      <c r="F27" s="98"/>
      <c r="G27" s="95"/>
      <c r="H27" s="96"/>
      <c r="I27" s="157">
        <f t="shared" si="0"/>
        <v>0</v>
      </c>
      <c r="J27" s="158">
        <f t="shared" si="1"/>
        <v>0</v>
      </c>
      <c r="K27" s="158">
        <f t="shared" si="2"/>
        <v>0</v>
      </c>
      <c r="L27" s="104"/>
    </row>
    <row r="28" spans="1:12" ht="27" customHeight="1" thickBot="1" x14ac:dyDescent="0.3">
      <c r="A28" s="181">
        <v>23</v>
      </c>
      <c r="B28" s="182" t="s">
        <v>102</v>
      </c>
      <c r="C28" s="182" t="s">
        <v>11</v>
      </c>
      <c r="D28" s="183">
        <v>18500</v>
      </c>
      <c r="E28" s="184"/>
      <c r="F28" s="184"/>
      <c r="G28" s="185"/>
      <c r="H28" s="186"/>
      <c r="I28" s="187">
        <f t="shared" si="0"/>
        <v>0</v>
      </c>
      <c r="J28" s="188">
        <f t="shared" si="1"/>
        <v>0</v>
      </c>
      <c r="K28" s="188">
        <f t="shared" si="2"/>
        <v>0</v>
      </c>
      <c r="L28" s="189"/>
    </row>
    <row r="29" spans="1:12" ht="15.75" thickBot="1" x14ac:dyDescent="0.3">
      <c r="A29" s="190"/>
      <c r="B29" s="191"/>
      <c r="C29" s="191"/>
      <c r="D29" s="192"/>
      <c r="E29" s="193"/>
      <c r="F29" s="193"/>
      <c r="G29" s="194" t="s">
        <v>45</v>
      </c>
      <c r="H29" s="193"/>
      <c r="I29" s="192"/>
      <c r="J29" s="195">
        <f>SUM(J6:J28)</f>
        <v>0</v>
      </c>
      <c r="K29" s="195">
        <f>SUM(K6:K28)</f>
        <v>0</v>
      </c>
      <c r="L29" s="316"/>
    </row>
    <row r="30" spans="1:12" x14ac:dyDescent="0.25">
      <c r="A30" s="86"/>
      <c r="B30" s="87"/>
      <c r="C30" s="87"/>
      <c r="D30" s="47"/>
      <c r="E30" s="2"/>
      <c r="F30" s="2"/>
      <c r="G30" s="2"/>
      <c r="H30" s="2"/>
      <c r="I30" s="67"/>
      <c r="J30" s="88"/>
      <c r="K30" s="67"/>
      <c r="L30" s="2"/>
    </row>
    <row r="31" spans="1:12" s="2" customFormat="1" x14ac:dyDescent="0.25">
      <c r="A31" s="85"/>
      <c r="B31" s="52" t="s">
        <v>13</v>
      </c>
      <c r="C31" s="52"/>
      <c r="D31" s="6"/>
      <c r="J31" s="25"/>
    </row>
    <row r="32" spans="1:12" s="2" customFormat="1" ht="45" customHeight="1" x14ac:dyDescent="0.25">
      <c r="A32" s="138">
        <v>1</v>
      </c>
      <c r="B32" s="331" t="s">
        <v>238</v>
      </c>
      <c r="C32" s="332"/>
      <c r="D32" s="332"/>
      <c r="E32" s="333"/>
      <c r="F32" s="34"/>
      <c r="G32" s="34"/>
      <c r="J32" s="25"/>
    </row>
    <row r="33" spans="1:12" s="2" customFormat="1" ht="33" customHeight="1" x14ac:dyDescent="0.25">
      <c r="A33" s="138">
        <v>2</v>
      </c>
      <c r="B33" s="331" t="s">
        <v>233</v>
      </c>
      <c r="C33" s="332"/>
      <c r="D33" s="332"/>
      <c r="E33" s="333"/>
      <c r="F33" s="34"/>
      <c r="J33" s="25"/>
    </row>
    <row r="34" spans="1:12" s="2" customFormat="1" x14ac:dyDescent="0.25">
      <c r="A34" s="89"/>
      <c r="B34" s="90"/>
      <c r="C34" s="90"/>
      <c r="D34" s="92"/>
      <c r="E34" s="91"/>
      <c r="F34" s="91"/>
      <c r="G34" s="93"/>
      <c r="H34" s="93"/>
      <c r="I34" s="93"/>
      <c r="J34" s="93"/>
      <c r="K34" s="93"/>
      <c r="L34" s="93"/>
    </row>
    <row r="35" spans="1:12" s="2" customFormat="1" x14ac:dyDescent="0.25">
      <c r="A35" s="85"/>
      <c r="B35" s="91"/>
      <c r="C35" s="91"/>
      <c r="D35" s="6"/>
      <c r="G35" s="28"/>
      <c r="H35" s="28"/>
      <c r="I35" s="28"/>
      <c r="J35" s="28"/>
      <c r="K35" s="28"/>
      <c r="L35" s="28"/>
    </row>
    <row r="36" spans="1:12" s="2" customFormat="1" x14ac:dyDescent="0.25">
      <c r="A36" s="85"/>
      <c r="B36" s="327" t="s">
        <v>46</v>
      </c>
      <c r="C36" s="327"/>
      <c r="D36" s="327"/>
      <c r="E36" s="327"/>
      <c r="F36" s="327"/>
      <c r="G36" s="327"/>
      <c r="H36" s="28"/>
      <c r="I36" s="28"/>
      <c r="J36" s="28"/>
      <c r="K36" s="28"/>
      <c r="L36" s="28"/>
    </row>
    <row r="37" spans="1:12" s="2" customFormat="1" ht="26.25" customHeight="1" x14ac:dyDescent="0.25">
      <c r="A37" s="85"/>
      <c r="B37" s="328" t="s">
        <v>92</v>
      </c>
      <c r="C37" s="329"/>
      <c r="D37" s="329"/>
      <c r="E37" s="329"/>
      <c r="F37" s="329"/>
      <c r="G37" s="330"/>
      <c r="H37" s="28"/>
      <c r="I37" s="28"/>
      <c r="J37" s="28"/>
      <c r="K37" s="28"/>
      <c r="L37" s="28"/>
    </row>
    <row r="38" spans="1:12" s="2" customFormat="1" ht="34.5" customHeight="1" x14ac:dyDescent="0.25">
      <c r="A38" s="85"/>
      <c r="B38" s="324" t="s">
        <v>93</v>
      </c>
      <c r="C38" s="325"/>
      <c r="D38" s="325"/>
      <c r="E38" s="325"/>
      <c r="F38" s="325"/>
      <c r="G38" s="326"/>
      <c r="H38" s="28"/>
      <c r="I38" s="28"/>
      <c r="J38" s="28"/>
      <c r="K38" s="28"/>
      <c r="L38" s="28"/>
    </row>
    <row r="39" spans="1:12" s="2" customFormat="1" ht="41.25" customHeight="1" x14ac:dyDescent="0.25">
      <c r="A39" s="85"/>
      <c r="B39" s="324" t="s">
        <v>14</v>
      </c>
      <c r="C39" s="325"/>
      <c r="D39" s="325"/>
      <c r="E39" s="325"/>
      <c r="F39" s="325"/>
      <c r="G39" s="326"/>
      <c r="H39" s="28"/>
      <c r="I39" s="28"/>
      <c r="J39" s="28"/>
      <c r="K39" s="28"/>
      <c r="L39" s="28"/>
    </row>
    <row r="40" spans="1:12" s="2" customFormat="1" ht="30.75" customHeight="1" x14ac:dyDescent="0.25">
      <c r="A40" s="85"/>
      <c r="B40" s="324" t="s">
        <v>52</v>
      </c>
      <c r="C40" s="325"/>
      <c r="D40" s="325"/>
      <c r="E40" s="325"/>
      <c r="F40" s="325"/>
      <c r="G40" s="326"/>
      <c r="H40" s="28"/>
      <c r="I40" s="28"/>
      <c r="J40" s="28"/>
      <c r="K40" s="28"/>
      <c r="L40" s="28"/>
    </row>
    <row r="41" spans="1:12" s="2" customFormat="1" ht="42" customHeight="1" x14ac:dyDescent="0.25">
      <c r="A41" s="85"/>
      <c r="B41" s="324" t="s">
        <v>227</v>
      </c>
      <c r="C41" s="325"/>
      <c r="D41" s="325"/>
      <c r="E41" s="325"/>
      <c r="F41" s="325"/>
      <c r="G41" s="326"/>
      <c r="I41" s="28"/>
      <c r="J41" s="28"/>
      <c r="K41" s="28"/>
      <c r="L41" s="28"/>
    </row>
    <row r="42" spans="1:12" s="2" customFormat="1" x14ac:dyDescent="0.25">
      <c r="A42" s="85"/>
      <c r="B42" s="91"/>
      <c r="C42" s="91"/>
      <c r="D42" s="6"/>
      <c r="J42" s="25"/>
    </row>
    <row r="43" spans="1:12" s="2" customFormat="1" ht="48.75" x14ac:dyDescent="0.25">
      <c r="A43" s="85"/>
      <c r="B43" s="29" t="s">
        <v>237</v>
      </c>
      <c r="C43" s="106"/>
      <c r="D43" s="6"/>
      <c r="J43" s="25"/>
    </row>
    <row r="44" spans="1:12" s="2" customFormat="1" x14ac:dyDescent="0.25">
      <c r="A44" s="85"/>
      <c r="D44" s="6"/>
      <c r="J44" s="25"/>
    </row>
    <row r="45" spans="1:12" s="2" customFormat="1" x14ac:dyDescent="0.25">
      <c r="A45" s="85"/>
      <c r="D45" s="6"/>
      <c r="J45" s="25"/>
    </row>
    <row r="46" spans="1:12" s="2" customFormat="1" x14ac:dyDescent="0.25">
      <c r="A46" s="85"/>
      <c r="D46" s="6"/>
      <c r="J46" s="25"/>
    </row>
    <row r="47" spans="1:12" s="2" customFormat="1" x14ac:dyDescent="0.25">
      <c r="A47" s="85"/>
    </row>
    <row r="48" spans="1:12" s="2" customFormat="1" x14ac:dyDescent="0.25">
      <c r="A48" s="85"/>
    </row>
    <row r="49" spans="1:1" s="2" customFormat="1" x14ac:dyDescent="0.25">
      <c r="A49" s="85"/>
    </row>
    <row r="50" spans="1:1" s="2" customFormat="1" x14ac:dyDescent="0.25">
      <c r="A50" s="85"/>
    </row>
    <row r="51" spans="1:1" s="2" customFormat="1" x14ac:dyDescent="0.25">
      <c r="A51" s="85"/>
    </row>
    <row r="52" spans="1:1" s="2" customFormat="1" x14ac:dyDescent="0.25">
      <c r="A52" s="85"/>
    </row>
    <row r="53" spans="1:1" s="2" customFormat="1" x14ac:dyDescent="0.25">
      <c r="A53" s="85"/>
    </row>
    <row r="54" spans="1:1" s="2" customFormat="1" x14ac:dyDescent="0.25">
      <c r="A54" s="85"/>
    </row>
    <row r="55" spans="1:1" s="2" customFormat="1" x14ac:dyDescent="0.25">
      <c r="A55" s="85"/>
    </row>
    <row r="56" spans="1:1" s="2" customFormat="1" x14ac:dyDescent="0.25">
      <c r="A56" s="85"/>
    </row>
    <row r="57" spans="1:1" s="2" customFormat="1" x14ac:dyDescent="0.25">
      <c r="A57" s="85"/>
    </row>
    <row r="58" spans="1:1" s="2" customFormat="1" x14ac:dyDescent="0.25">
      <c r="A58" s="85"/>
    </row>
    <row r="59" spans="1:1" s="2" customFormat="1" x14ac:dyDescent="0.25">
      <c r="A59" s="85"/>
    </row>
    <row r="60" spans="1:1" s="2" customFormat="1" x14ac:dyDescent="0.25">
      <c r="A60" s="85"/>
    </row>
    <row r="61" spans="1:1" s="2" customFormat="1" x14ac:dyDescent="0.25">
      <c r="A61" s="85"/>
    </row>
    <row r="62" spans="1:1" s="2" customFormat="1" x14ac:dyDescent="0.25">
      <c r="A62" s="85"/>
    </row>
    <row r="63" spans="1:1" s="2" customFormat="1" x14ac:dyDescent="0.25">
      <c r="A63" s="85"/>
    </row>
    <row r="64" spans="1:1" s="2" customFormat="1" x14ac:dyDescent="0.25">
      <c r="A64" s="85"/>
    </row>
    <row r="65" spans="1:1" s="2" customFormat="1" x14ac:dyDescent="0.25">
      <c r="A65" s="85"/>
    </row>
    <row r="66" spans="1:1" s="2" customFormat="1" x14ac:dyDescent="0.25">
      <c r="A66" s="85"/>
    </row>
    <row r="67" spans="1:1" s="2" customFormat="1" x14ac:dyDescent="0.25">
      <c r="A67" s="85"/>
    </row>
    <row r="68" spans="1:1" s="2" customFormat="1" x14ac:dyDescent="0.25">
      <c r="A68" s="85"/>
    </row>
    <row r="69" spans="1:1" s="2" customFormat="1" x14ac:dyDescent="0.25">
      <c r="A69" s="85"/>
    </row>
  </sheetData>
  <sheetProtection password="C253" sheet="1" objects="1" scenarios="1" formatCells="0" formatColumns="0" formatRows="0" insertColumns="0" insertRows="0" insertHyperlinks="0" deleteColumns="0" deleteRows="0"/>
  <mergeCells count="9">
    <mergeCell ref="A1:L1"/>
    <mergeCell ref="B40:G40"/>
    <mergeCell ref="B41:G41"/>
    <mergeCell ref="B36:G36"/>
    <mergeCell ref="B37:G37"/>
    <mergeCell ref="B38:G38"/>
    <mergeCell ref="B39:G39"/>
    <mergeCell ref="B32:E32"/>
    <mergeCell ref="B33:E33"/>
  </mergeCells>
  <pageMargins left="0.23622047244094491" right="0.23622047244094491" top="0.74803149606299213" bottom="0.74803149606299213" header="0.31496062992125984" footer="0.31496062992125984"/>
  <pageSetup paperSize="9" scale="8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topLeftCell="A10" zoomScale="80" zoomScaleNormal="80" workbookViewId="0">
      <selection activeCell="K13" sqref="K13"/>
    </sheetView>
  </sheetViews>
  <sheetFormatPr defaultRowHeight="203.45" customHeight="1" x14ac:dyDescent="0.25"/>
  <cols>
    <col min="2" max="2" width="39.7109375" customWidth="1"/>
    <col min="3" max="3" width="7.42578125" customWidth="1"/>
    <col min="4" max="4" width="15.5703125" customWidth="1"/>
    <col min="5" max="5" width="14.42578125" customWidth="1"/>
    <col min="6" max="6" width="10.42578125" customWidth="1"/>
    <col min="10" max="10" width="14.5703125" customWidth="1"/>
    <col min="11" max="11" width="12.7109375" customWidth="1"/>
    <col min="12" max="12" width="12.5703125" customWidth="1"/>
  </cols>
  <sheetData>
    <row r="1" spans="1:13" s="2" customFormat="1" ht="18.75" x14ac:dyDescent="0.3">
      <c r="A1" s="322" t="s">
        <v>220</v>
      </c>
      <c r="B1" s="322"/>
      <c r="C1" s="322"/>
      <c r="D1" s="322"/>
      <c r="E1" s="322"/>
      <c r="F1" s="322"/>
      <c r="G1" s="322"/>
      <c r="H1" s="322"/>
      <c r="I1" s="323"/>
      <c r="J1" s="323"/>
      <c r="K1" s="323"/>
      <c r="L1" s="323"/>
      <c r="M1" s="31"/>
    </row>
    <row r="2" spans="1:13" s="2" customFormat="1" ht="27.6" customHeight="1" x14ac:dyDescent="0.25">
      <c r="A2" s="334" t="s">
        <v>0</v>
      </c>
      <c r="B2" s="334"/>
      <c r="C2" s="334"/>
      <c r="D2" s="334"/>
      <c r="E2" s="334"/>
      <c r="F2" s="334"/>
      <c r="G2" s="334"/>
      <c r="H2" s="334"/>
      <c r="I2" s="334"/>
      <c r="J2" s="334"/>
      <c r="K2" s="334"/>
      <c r="L2" s="334"/>
      <c r="M2" s="1"/>
    </row>
    <row r="3" spans="1:13" s="2" customFormat="1" ht="18" customHeight="1" thickBot="1" x14ac:dyDescent="0.3">
      <c r="A3" s="56"/>
    </row>
    <row r="4" spans="1:13" s="2" customFormat="1" ht="151.5" customHeight="1" thickBot="1" x14ac:dyDescent="0.3">
      <c r="A4" s="198" t="s">
        <v>1</v>
      </c>
      <c r="B4" s="199" t="s">
        <v>32</v>
      </c>
      <c r="C4" s="200" t="s">
        <v>2</v>
      </c>
      <c r="D4" s="201" t="s">
        <v>94</v>
      </c>
      <c r="E4" s="202" t="s">
        <v>28</v>
      </c>
      <c r="F4" s="203" t="s">
        <v>55</v>
      </c>
      <c r="G4" s="204" t="s">
        <v>50</v>
      </c>
      <c r="H4" s="204" t="s">
        <v>5</v>
      </c>
      <c r="I4" s="204" t="s">
        <v>6</v>
      </c>
      <c r="J4" s="205" t="s">
        <v>90</v>
      </c>
      <c r="K4" s="204" t="s">
        <v>91</v>
      </c>
      <c r="L4" s="206" t="s">
        <v>7</v>
      </c>
    </row>
    <row r="5" spans="1:13" s="2" customFormat="1" ht="32.25" customHeight="1" thickBot="1" x14ac:dyDescent="0.3">
      <c r="A5" s="207" t="s">
        <v>29</v>
      </c>
      <c r="B5" s="57">
        <v>2</v>
      </c>
      <c r="C5" s="57">
        <v>3</v>
      </c>
      <c r="D5" s="208">
        <v>4</v>
      </c>
      <c r="E5" s="41">
        <v>5</v>
      </c>
      <c r="F5" s="127">
        <v>6</v>
      </c>
      <c r="G5" s="58">
        <v>7</v>
      </c>
      <c r="H5" s="58">
        <v>8</v>
      </c>
      <c r="I5" s="58">
        <v>9</v>
      </c>
      <c r="J5" s="58">
        <v>10</v>
      </c>
      <c r="K5" s="58">
        <v>11</v>
      </c>
      <c r="L5" s="59">
        <v>12</v>
      </c>
    </row>
    <row r="6" spans="1:13" ht="200.25" customHeight="1" x14ac:dyDescent="0.25">
      <c r="A6" s="60" t="s">
        <v>29</v>
      </c>
      <c r="B6" s="153" t="s">
        <v>228</v>
      </c>
      <c r="C6" s="61" t="s">
        <v>11</v>
      </c>
      <c r="D6" s="197">
        <v>5240</v>
      </c>
      <c r="E6" s="61"/>
      <c r="F6" s="62"/>
      <c r="G6" s="63"/>
      <c r="H6" s="64"/>
      <c r="I6" s="65">
        <f>G6*(1+H6)</f>
        <v>0</v>
      </c>
      <c r="J6" s="225">
        <f>D6*G6</f>
        <v>0</v>
      </c>
      <c r="K6" s="225">
        <f>D6*I6</f>
        <v>0</v>
      </c>
      <c r="L6" s="66"/>
      <c r="M6" s="67"/>
    </row>
    <row r="7" spans="1:13" ht="174.6" customHeight="1" x14ac:dyDescent="0.25">
      <c r="A7" s="60" t="s">
        <v>34</v>
      </c>
      <c r="B7" s="68" t="s">
        <v>229</v>
      </c>
      <c r="C7" s="69" t="s">
        <v>30</v>
      </c>
      <c r="D7" s="197">
        <v>2180</v>
      </c>
      <c r="E7" s="69"/>
      <c r="F7" s="71"/>
      <c r="G7" s="72"/>
      <c r="H7" s="73"/>
      <c r="I7" s="65">
        <f t="shared" ref="I7:I12" si="0">G7*(1+H7)</f>
        <v>0</v>
      </c>
      <c r="J7" s="225">
        <f t="shared" ref="J7:J12" si="1">D7*G7</f>
        <v>0</v>
      </c>
      <c r="K7" s="225">
        <f t="shared" ref="K7:K12" si="2">D7*I7</f>
        <v>0</v>
      </c>
      <c r="L7" s="74"/>
      <c r="M7" s="67"/>
    </row>
    <row r="8" spans="1:13" ht="106.5" customHeight="1" x14ac:dyDescent="0.25">
      <c r="A8" s="60" t="s">
        <v>35</v>
      </c>
      <c r="B8" s="68" t="s">
        <v>230</v>
      </c>
      <c r="C8" s="69" t="s">
        <v>30</v>
      </c>
      <c r="D8" s="197">
        <v>2310</v>
      </c>
      <c r="E8" s="69"/>
      <c r="F8" s="71"/>
      <c r="G8" s="72"/>
      <c r="H8" s="73"/>
      <c r="I8" s="65">
        <f t="shared" si="0"/>
        <v>0</v>
      </c>
      <c r="J8" s="225">
        <f t="shared" si="1"/>
        <v>0</v>
      </c>
      <c r="K8" s="225">
        <f t="shared" si="2"/>
        <v>0</v>
      </c>
      <c r="L8" s="74"/>
      <c r="M8" s="67"/>
    </row>
    <row r="9" spans="1:13" ht="219.75" customHeight="1" x14ac:dyDescent="0.25">
      <c r="A9" s="60" t="s">
        <v>36</v>
      </c>
      <c r="B9" s="70" t="s">
        <v>118</v>
      </c>
      <c r="C9" s="69" t="s">
        <v>11</v>
      </c>
      <c r="D9" s="197">
        <v>19700</v>
      </c>
      <c r="E9" s="69"/>
      <c r="F9" s="71"/>
      <c r="G9" s="72"/>
      <c r="H9" s="73"/>
      <c r="I9" s="65">
        <f t="shared" si="0"/>
        <v>0</v>
      </c>
      <c r="J9" s="225">
        <f t="shared" si="1"/>
        <v>0</v>
      </c>
      <c r="K9" s="225">
        <f t="shared" si="2"/>
        <v>0</v>
      </c>
      <c r="L9" s="74"/>
      <c r="M9" s="67"/>
    </row>
    <row r="10" spans="1:13" ht="33.75" customHeight="1" x14ac:dyDescent="0.25">
      <c r="A10" s="60" t="s">
        <v>84</v>
      </c>
      <c r="B10" s="129" t="s">
        <v>106</v>
      </c>
      <c r="C10" s="69" t="s">
        <v>11</v>
      </c>
      <c r="D10" s="197">
        <v>1135</v>
      </c>
      <c r="E10" s="69"/>
      <c r="F10" s="71"/>
      <c r="G10" s="72"/>
      <c r="H10" s="73"/>
      <c r="I10" s="65">
        <f t="shared" si="0"/>
        <v>0</v>
      </c>
      <c r="J10" s="225">
        <f t="shared" si="1"/>
        <v>0</v>
      </c>
      <c r="K10" s="225">
        <f t="shared" si="2"/>
        <v>0</v>
      </c>
      <c r="L10" s="74"/>
      <c r="M10" s="67"/>
    </row>
    <row r="11" spans="1:13" ht="220.5" customHeight="1" x14ac:dyDescent="0.25">
      <c r="A11" s="60" t="s">
        <v>85</v>
      </c>
      <c r="B11" s="129" t="s">
        <v>119</v>
      </c>
      <c r="C11" s="69" t="s">
        <v>11</v>
      </c>
      <c r="D11" s="197">
        <v>243</v>
      </c>
      <c r="E11" s="69"/>
      <c r="F11" s="71"/>
      <c r="G11" s="72"/>
      <c r="H11" s="73"/>
      <c r="I11" s="65">
        <f t="shared" si="0"/>
        <v>0</v>
      </c>
      <c r="J11" s="225">
        <f t="shared" si="1"/>
        <v>0</v>
      </c>
      <c r="K11" s="225">
        <f t="shared" si="2"/>
        <v>0</v>
      </c>
      <c r="L11" s="74"/>
      <c r="M11" s="67"/>
    </row>
    <row r="12" spans="1:13" ht="81.75" customHeight="1" x14ac:dyDescent="0.25">
      <c r="A12" s="60" t="s">
        <v>87</v>
      </c>
      <c r="B12" s="75" t="s">
        <v>120</v>
      </c>
      <c r="C12" s="69" t="s">
        <v>11</v>
      </c>
      <c r="D12" s="197">
        <v>27100</v>
      </c>
      <c r="E12" s="69"/>
      <c r="F12" s="71"/>
      <c r="G12" s="72"/>
      <c r="H12" s="73"/>
      <c r="I12" s="65">
        <f t="shared" si="0"/>
        <v>0</v>
      </c>
      <c r="J12" s="225">
        <f t="shared" si="1"/>
        <v>0</v>
      </c>
      <c r="K12" s="225">
        <f t="shared" si="2"/>
        <v>0</v>
      </c>
      <c r="L12" s="74"/>
      <c r="M12" s="67"/>
    </row>
    <row r="13" spans="1:13" ht="27" customHeight="1" thickBot="1" x14ac:dyDescent="0.3">
      <c r="A13" s="76"/>
      <c r="B13" s="77"/>
      <c r="C13" s="77"/>
      <c r="D13" s="77"/>
      <c r="E13" s="77"/>
      <c r="F13" s="79"/>
      <c r="G13" s="80" t="s">
        <v>33</v>
      </c>
      <c r="H13" s="79"/>
      <c r="I13" s="78"/>
      <c r="J13" s="81">
        <f>SUM(J6:J12)</f>
        <v>0</v>
      </c>
      <c r="K13" s="81">
        <f>SUM(K6:K12)</f>
        <v>0</v>
      </c>
      <c r="L13" s="82"/>
      <c r="M13" s="67"/>
    </row>
    <row r="14" spans="1:13" ht="18.75" customHeight="1" x14ac:dyDescent="0.25">
      <c r="A14" s="83"/>
      <c r="B14" s="84"/>
      <c r="C14" s="67"/>
      <c r="D14" s="67"/>
      <c r="E14" s="67"/>
      <c r="F14" s="2"/>
      <c r="G14" s="2"/>
      <c r="H14" s="2"/>
      <c r="I14" s="67"/>
      <c r="J14" s="67"/>
      <c r="K14" s="67"/>
      <c r="L14" s="2"/>
      <c r="M14" s="67"/>
    </row>
    <row r="15" spans="1:13" s="2" customFormat="1" ht="30" customHeight="1" x14ac:dyDescent="0.25">
      <c r="A15" s="315"/>
      <c r="B15" s="337" t="s">
        <v>13</v>
      </c>
      <c r="C15" s="337"/>
      <c r="D15" s="337"/>
      <c r="E15" s="337"/>
      <c r="F15" s="337"/>
    </row>
    <row r="16" spans="1:13" s="2" customFormat="1" ht="47.25" customHeight="1" x14ac:dyDescent="0.25">
      <c r="A16" s="314" t="s">
        <v>29</v>
      </c>
      <c r="B16" s="335" t="s">
        <v>239</v>
      </c>
      <c r="C16" s="335"/>
      <c r="D16" s="335"/>
      <c r="E16" s="335"/>
      <c r="F16" s="335"/>
    </row>
    <row r="17" spans="1:6" s="2" customFormat="1" ht="54.75" customHeight="1" x14ac:dyDescent="0.25">
      <c r="A17" s="314" t="s">
        <v>34</v>
      </c>
      <c r="B17" s="336" t="s">
        <v>49</v>
      </c>
      <c r="C17" s="336"/>
      <c r="D17" s="336"/>
      <c r="E17" s="336"/>
      <c r="F17" s="336"/>
    </row>
    <row r="18" spans="1:6" s="2" customFormat="1" ht="15" x14ac:dyDescent="0.25">
      <c r="A18" s="85"/>
    </row>
    <row r="19" spans="1:6" ht="15.75" customHeight="1" x14ac:dyDescent="0.25">
      <c r="A19" s="85"/>
      <c r="B19" s="327" t="s">
        <v>46</v>
      </c>
      <c r="C19" s="327"/>
      <c r="D19" s="327"/>
      <c r="E19" s="327"/>
    </row>
    <row r="20" spans="1:6" ht="15" customHeight="1" x14ac:dyDescent="0.25">
      <c r="A20" s="85"/>
      <c r="B20" s="328" t="s">
        <v>92</v>
      </c>
      <c r="C20" s="329"/>
      <c r="D20" s="329"/>
      <c r="E20" s="330"/>
    </row>
    <row r="21" spans="1:6" ht="25.5" customHeight="1" x14ac:dyDescent="0.25">
      <c r="A21" s="85"/>
      <c r="B21" s="324" t="s">
        <v>93</v>
      </c>
      <c r="C21" s="325"/>
      <c r="D21" s="325"/>
      <c r="E21" s="326"/>
    </row>
    <row r="22" spans="1:6" ht="27.75" customHeight="1" x14ac:dyDescent="0.25">
      <c r="A22" s="85"/>
      <c r="B22" s="324" t="s">
        <v>14</v>
      </c>
      <c r="C22" s="325"/>
      <c r="D22" s="325"/>
      <c r="E22" s="326"/>
    </row>
    <row r="23" spans="1:6" ht="41.25" customHeight="1" x14ac:dyDescent="0.25">
      <c r="A23" s="85"/>
      <c r="B23" s="324" t="s">
        <v>52</v>
      </c>
      <c r="C23" s="325"/>
      <c r="D23" s="325"/>
      <c r="E23" s="326"/>
    </row>
    <row r="24" spans="1:6" ht="43.5" customHeight="1" x14ac:dyDescent="0.25">
      <c r="A24" s="85"/>
      <c r="B24" s="324" t="s">
        <v>227</v>
      </c>
      <c r="C24" s="325"/>
      <c r="D24" s="325"/>
      <c r="E24" s="326"/>
    </row>
    <row r="25" spans="1:6" ht="15" x14ac:dyDescent="0.25">
      <c r="A25" s="85"/>
      <c r="B25" s="91"/>
      <c r="C25" s="91"/>
      <c r="D25" s="6"/>
      <c r="E25" s="2"/>
    </row>
    <row r="26" spans="1:6" ht="48.75" x14ac:dyDescent="0.25">
      <c r="B26" s="29" t="s">
        <v>237</v>
      </c>
      <c r="C26" s="106"/>
      <c r="D26" s="6"/>
      <c r="E26" s="2"/>
    </row>
  </sheetData>
  <sheetProtection password="C253" sheet="1" objects="1" scenarios="1" formatCells="0" formatColumns="0" formatRows="0"/>
  <mergeCells count="11">
    <mergeCell ref="B24:E24"/>
    <mergeCell ref="A1:L1"/>
    <mergeCell ref="B19:E19"/>
    <mergeCell ref="B20:E20"/>
    <mergeCell ref="A2:L2"/>
    <mergeCell ref="B21:E21"/>
    <mergeCell ref="B22:E22"/>
    <mergeCell ref="B23:E23"/>
    <mergeCell ref="B16:F16"/>
    <mergeCell ref="B17:F17"/>
    <mergeCell ref="B15:F15"/>
  </mergeCells>
  <pageMargins left="0.25" right="0.25" top="0.75" bottom="0.75" header="0.3" footer="0.3"/>
  <pageSetup paperSize="9" scale="8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topLeftCell="A16" zoomScaleNormal="100" workbookViewId="0">
      <selection activeCell="K16" sqref="J16:K16"/>
    </sheetView>
  </sheetViews>
  <sheetFormatPr defaultRowHeight="15" x14ac:dyDescent="0.25"/>
  <cols>
    <col min="1" max="1" width="6.85546875" customWidth="1"/>
    <col min="2" max="2" width="40" customWidth="1"/>
    <col min="3" max="3" width="7.28515625" customWidth="1"/>
    <col min="4" max="4" width="15.5703125" customWidth="1"/>
    <col min="5" max="5" width="14" customWidth="1"/>
    <col min="6" max="6" width="13.28515625" customWidth="1"/>
    <col min="7" max="7" width="12.28515625" customWidth="1"/>
    <col min="8" max="9" width="12.5703125" customWidth="1"/>
    <col min="10" max="11" width="10.7109375" bestFit="1" customWidth="1"/>
    <col min="12" max="12" width="16.5703125" customWidth="1"/>
  </cols>
  <sheetData>
    <row r="1" spans="1:12" s="2" customFormat="1" ht="18.75" customHeight="1" x14ac:dyDescent="0.3">
      <c r="A1" s="322" t="s">
        <v>220</v>
      </c>
      <c r="B1" s="322"/>
      <c r="C1" s="322"/>
      <c r="D1" s="322"/>
      <c r="E1" s="322"/>
      <c r="F1" s="322"/>
      <c r="G1" s="322"/>
      <c r="H1" s="322"/>
      <c r="I1" s="322"/>
      <c r="J1" s="322"/>
      <c r="K1" s="322"/>
      <c r="L1" s="322"/>
    </row>
    <row r="2" spans="1:12" s="2" customFormat="1" x14ac:dyDescent="0.25">
      <c r="A2" s="31"/>
      <c r="B2" s="31"/>
      <c r="C2" s="31"/>
      <c r="D2" s="31"/>
      <c r="E2" s="31"/>
      <c r="F2" s="31"/>
      <c r="G2" s="31"/>
      <c r="H2" s="31"/>
      <c r="I2" s="31"/>
      <c r="J2" s="31"/>
      <c r="K2" s="31"/>
      <c r="L2" s="31"/>
    </row>
    <row r="3" spans="1:12" s="2" customFormat="1" x14ac:dyDescent="0.25">
      <c r="A3" s="1" t="s">
        <v>56</v>
      </c>
      <c r="B3" s="1"/>
      <c r="C3" s="1"/>
      <c r="D3" s="155"/>
      <c r="E3" s="128"/>
      <c r="F3" s="128"/>
      <c r="G3" s="1"/>
      <c r="H3" s="1"/>
      <c r="I3" s="1"/>
      <c r="J3" s="1"/>
      <c r="K3" s="1"/>
      <c r="L3" s="1"/>
    </row>
    <row r="4" spans="1:12" s="2" customFormat="1" ht="15.75" thickBot="1" x14ac:dyDescent="0.3">
      <c r="A4" s="3"/>
      <c r="B4" s="4"/>
      <c r="J4" s="25"/>
    </row>
    <row r="5" spans="1:12" s="2" customFormat="1" ht="88.5" customHeight="1" thickBot="1" x14ac:dyDescent="0.3">
      <c r="A5" s="216" t="s">
        <v>1</v>
      </c>
      <c r="B5" s="217" t="s">
        <v>27</v>
      </c>
      <c r="C5" s="218" t="s">
        <v>2</v>
      </c>
      <c r="D5" s="218" t="s">
        <v>95</v>
      </c>
      <c r="E5" s="218" t="s">
        <v>28</v>
      </c>
      <c r="F5" s="219" t="s">
        <v>55</v>
      </c>
      <c r="G5" s="220" t="s">
        <v>48</v>
      </c>
      <c r="H5" s="221" t="s">
        <v>5</v>
      </c>
      <c r="I5" s="221" t="s">
        <v>6</v>
      </c>
      <c r="J5" s="222" t="s">
        <v>90</v>
      </c>
      <c r="K5" s="221" t="s">
        <v>91</v>
      </c>
      <c r="L5" s="223" t="s">
        <v>7</v>
      </c>
    </row>
    <row r="6" spans="1:12" s="2" customFormat="1" ht="15.75" thickBot="1" x14ac:dyDescent="0.3">
      <c r="A6" s="211" t="s">
        <v>29</v>
      </c>
      <c r="B6" s="41">
        <v>2</v>
      </c>
      <c r="C6" s="41">
        <v>3</v>
      </c>
      <c r="D6" s="208">
        <v>4</v>
      </c>
      <c r="E6" s="41">
        <v>5</v>
      </c>
      <c r="F6" s="212">
        <v>6</v>
      </c>
      <c r="G6" s="213">
        <v>7</v>
      </c>
      <c r="H6" s="214">
        <v>8</v>
      </c>
      <c r="I6" s="214">
        <v>9</v>
      </c>
      <c r="J6" s="214">
        <v>10</v>
      </c>
      <c r="K6" s="214">
        <v>11</v>
      </c>
      <c r="L6" s="215">
        <v>12</v>
      </c>
    </row>
    <row r="7" spans="1:12" ht="159" customHeight="1" x14ac:dyDescent="0.25">
      <c r="A7" s="227" t="s">
        <v>29</v>
      </c>
      <c r="B7" s="42" t="s">
        <v>184</v>
      </c>
      <c r="C7" s="43" t="s">
        <v>11</v>
      </c>
      <c r="D7" s="210">
        <v>20170</v>
      </c>
      <c r="E7" s="43"/>
      <c r="F7" s="43"/>
      <c r="G7" s="226"/>
      <c r="H7" s="171"/>
      <c r="I7" s="172">
        <f>G7*(1+H7)</f>
        <v>0</v>
      </c>
      <c r="J7" s="173">
        <f>D7*G7</f>
        <v>0</v>
      </c>
      <c r="K7" s="173">
        <f>D7*I7</f>
        <v>0</v>
      </c>
      <c r="L7" s="180"/>
    </row>
    <row r="8" spans="1:12" ht="124.5" customHeight="1" x14ac:dyDescent="0.25">
      <c r="A8" s="228" t="s">
        <v>34</v>
      </c>
      <c r="B8" s="44" t="s">
        <v>218</v>
      </c>
      <c r="C8" s="45" t="s">
        <v>11</v>
      </c>
      <c r="D8" s="209">
        <v>4980</v>
      </c>
      <c r="E8" s="45"/>
      <c r="F8" s="45"/>
      <c r="G8" s="224"/>
      <c r="H8" s="96"/>
      <c r="I8" s="157">
        <f t="shared" ref="I8:I15" si="0">G8*(1+H8)</f>
        <v>0</v>
      </c>
      <c r="J8" s="158">
        <f t="shared" ref="J8:J15" si="1">D8*G8</f>
        <v>0</v>
      </c>
      <c r="K8" s="158">
        <f t="shared" ref="K8:K15" si="2">D8*I8</f>
        <v>0</v>
      </c>
      <c r="L8" s="104"/>
    </row>
    <row r="9" spans="1:12" ht="130.5" customHeight="1" x14ac:dyDescent="0.25">
      <c r="A9" s="228" t="s">
        <v>35</v>
      </c>
      <c r="B9" s="44" t="s">
        <v>185</v>
      </c>
      <c r="C9" s="45" t="s">
        <v>11</v>
      </c>
      <c r="D9" s="209">
        <v>1365</v>
      </c>
      <c r="E9" s="45"/>
      <c r="F9" s="45"/>
      <c r="G9" s="224"/>
      <c r="H9" s="96"/>
      <c r="I9" s="157">
        <f t="shared" si="0"/>
        <v>0</v>
      </c>
      <c r="J9" s="158">
        <f t="shared" si="1"/>
        <v>0</v>
      </c>
      <c r="K9" s="158">
        <f t="shared" si="2"/>
        <v>0</v>
      </c>
      <c r="L9" s="104"/>
    </row>
    <row r="10" spans="1:12" ht="38.25" x14ac:dyDescent="0.25">
      <c r="A10" s="228" t="s">
        <v>36</v>
      </c>
      <c r="B10" s="44" t="s">
        <v>182</v>
      </c>
      <c r="C10" s="45" t="s">
        <v>30</v>
      </c>
      <c r="D10" s="209">
        <v>147</v>
      </c>
      <c r="E10" s="45"/>
      <c r="F10" s="45"/>
      <c r="G10" s="224"/>
      <c r="H10" s="96"/>
      <c r="I10" s="157">
        <f t="shared" si="0"/>
        <v>0</v>
      </c>
      <c r="J10" s="158">
        <f t="shared" si="1"/>
        <v>0</v>
      </c>
      <c r="K10" s="158">
        <f t="shared" si="2"/>
        <v>0</v>
      </c>
      <c r="L10" s="104"/>
    </row>
    <row r="11" spans="1:12" ht="111.75" customHeight="1" x14ac:dyDescent="0.25">
      <c r="A11" s="228" t="s">
        <v>84</v>
      </c>
      <c r="B11" s="44" t="s">
        <v>183</v>
      </c>
      <c r="C11" s="45" t="s">
        <v>30</v>
      </c>
      <c r="D11" s="209">
        <v>330</v>
      </c>
      <c r="E11" s="45"/>
      <c r="F11" s="45"/>
      <c r="G11" s="224"/>
      <c r="H11" s="96"/>
      <c r="I11" s="157">
        <f t="shared" si="0"/>
        <v>0</v>
      </c>
      <c r="J11" s="158">
        <f t="shared" si="1"/>
        <v>0</v>
      </c>
      <c r="K11" s="158">
        <f t="shared" si="2"/>
        <v>0</v>
      </c>
      <c r="L11" s="104"/>
    </row>
    <row r="12" spans="1:12" ht="57.75" customHeight="1" x14ac:dyDescent="0.25">
      <c r="A12" s="228" t="s">
        <v>85</v>
      </c>
      <c r="B12" s="44" t="s">
        <v>180</v>
      </c>
      <c r="C12" s="45" t="s">
        <v>30</v>
      </c>
      <c r="D12" s="209">
        <v>675</v>
      </c>
      <c r="E12" s="45"/>
      <c r="F12" s="45"/>
      <c r="G12" s="224"/>
      <c r="H12" s="96"/>
      <c r="I12" s="157">
        <f t="shared" si="0"/>
        <v>0</v>
      </c>
      <c r="J12" s="158">
        <f t="shared" si="1"/>
        <v>0</v>
      </c>
      <c r="K12" s="158">
        <f t="shared" si="2"/>
        <v>0</v>
      </c>
      <c r="L12" s="104"/>
    </row>
    <row r="13" spans="1:12" ht="57.75" customHeight="1" x14ac:dyDescent="0.25">
      <c r="A13" s="228" t="s">
        <v>87</v>
      </c>
      <c r="B13" s="131" t="s">
        <v>125</v>
      </c>
      <c r="C13" s="45" t="s">
        <v>11</v>
      </c>
      <c r="D13" s="209">
        <v>240</v>
      </c>
      <c r="E13" s="45"/>
      <c r="F13" s="45"/>
      <c r="G13" s="224"/>
      <c r="H13" s="96"/>
      <c r="I13" s="157">
        <f t="shared" si="0"/>
        <v>0</v>
      </c>
      <c r="J13" s="158">
        <f t="shared" si="1"/>
        <v>0</v>
      </c>
      <c r="K13" s="158">
        <f t="shared" si="2"/>
        <v>0</v>
      </c>
      <c r="L13" s="104"/>
    </row>
    <row r="14" spans="1:12" ht="63.75" x14ac:dyDescent="0.25">
      <c r="A14" s="228" t="s">
        <v>88</v>
      </c>
      <c r="B14" s="131" t="s">
        <v>195</v>
      </c>
      <c r="C14" s="45" t="s">
        <v>11</v>
      </c>
      <c r="D14" s="209">
        <v>330</v>
      </c>
      <c r="E14" s="45"/>
      <c r="F14" s="45"/>
      <c r="G14" s="224"/>
      <c r="H14" s="96"/>
      <c r="I14" s="157">
        <f t="shared" si="0"/>
        <v>0</v>
      </c>
      <c r="J14" s="158">
        <f t="shared" si="1"/>
        <v>0</v>
      </c>
      <c r="K14" s="158">
        <f t="shared" si="2"/>
        <v>0</v>
      </c>
      <c r="L14" s="104"/>
    </row>
    <row r="15" spans="1:12" ht="33.6" customHeight="1" thickBot="1" x14ac:dyDescent="0.3">
      <c r="A15" s="229" t="s">
        <v>231</v>
      </c>
      <c r="B15" s="230" t="s">
        <v>181</v>
      </c>
      <c r="C15" s="231" t="s">
        <v>30</v>
      </c>
      <c r="D15" s="232">
        <v>13420</v>
      </c>
      <c r="E15" s="231"/>
      <c r="F15" s="231"/>
      <c r="G15" s="233"/>
      <c r="H15" s="234"/>
      <c r="I15" s="235">
        <f t="shared" si="0"/>
        <v>0</v>
      </c>
      <c r="J15" s="236">
        <f t="shared" si="1"/>
        <v>0</v>
      </c>
      <c r="K15" s="236">
        <f t="shared" si="2"/>
        <v>0</v>
      </c>
      <c r="L15" s="237"/>
    </row>
    <row r="16" spans="1:12" ht="15.75" thickBot="1" x14ac:dyDescent="0.3">
      <c r="A16" s="77"/>
      <c r="B16" s="77"/>
      <c r="C16" s="77"/>
      <c r="D16" s="77"/>
      <c r="E16" s="77"/>
      <c r="F16" s="77"/>
      <c r="G16" s="80" t="s">
        <v>31</v>
      </c>
      <c r="H16" s="79"/>
      <c r="I16" s="78"/>
      <c r="J16" s="81">
        <f>SUM(J7:J15)</f>
        <v>0</v>
      </c>
      <c r="K16" s="81">
        <f>SUM(K7:K15)</f>
        <v>0</v>
      </c>
      <c r="L16" s="82"/>
    </row>
    <row r="17" spans="1:12" x14ac:dyDescent="0.25">
      <c r="A17" s="47"/>
      <c r="B17" s="47"/>
      <c r="C17" s="47"/>
      <c r="D17" s="47"/>
      <c r="E17" s="47"/>
      <c r="F17" s="47"/>
      <c r="G17" s="50"/>
      <c r="H17" s="49"/>
      <c r="I17" s="48"/>
      <c r="J17" s="51"/>
      <c r="K17" s="51"/>
      <c r="L17" s="49"/>
    </row>
    <row r="18" spans="1:12" s="2" customFormat="1" x14ac:dyDescent="0.25">
      <c r="B18" s="52" t="s">
        <v>13</v>
      </c>
      <c r="G18" s="50"/>
      <c r="H18" s="49"/>
      <c r="I18" s="49"/>
      <c r="J18" s="53"/>
      <c r="K18" s="53"/>
      <c r="L18" s="49"/>
    </row>
    <row r="19" spans="1:12" s="2" customFormat="1" ht="47.25" customHeight="1" x14ac:dyDescent="0.25">
      <c r="A19" s="107">
        <v>1</v>
      </c>
      <c r="B19" s="335" t="s">
        <v>240</v>
      </c>
      <c r="C19" s="335"/>
      <c r="D19" s="335"/>
      <c r="E19" s="335"/>
      <c r="F19" s="335"/>
      <c r="G19" s="50"/>
      <c r="H19" s="49"/>
      <c r="I19" s="49"/>
      <c r="J19" s="53"/>
      <c r="K19" s="53"/>
      <c r="L19" s="49"/>
    </row>
    <row r="20" spans="1:12" s="2" customFormat="1" x14ac:dyDescent="0.25">
      <c r="A20" s="3"/>
      <c r="B20" s="55"/>
      <c r="G20" s="54"/>
      <c r="H20" s="54"/>
      <c r="I20" s="54"/>
      <c r="J20" s="54"/>
      <c r="K20" s="54"/>
      <c r="L20" s="54"/>
    </row>
    <row r="21" spans="1:12" s="2" customFormat="1" x14ac:dyDescent="0.25">
      <c r="A21" s="3"/>
      <c r="B21" s="327" t="s">
        <v>46</v>
      </c>
      <c r="C21" s="327"/>
      <c r="D21" s="327"/>
      <c r="E21" s="327"/>
      <c r="J21" s="25"/>
    </row>
    <row r="22" spans="1:12" s="2" customFormat="1" x14ac:dyDescent="0.25">
      <c r="B22" s="328" t="s">
        <v>92</v>
      </c>
      <c r="C22" s="329"/>
      <c r="D22" s="329"/>
      <c r="E22" s="330"/>
    </row>
    <row r="23" spans="1:12" s="2" customFormat="1" ht="27" customHeight="1" x14ac:dyDescent="0.25">
      <c r="B23" s="324" t="s">
        <v>93</v>
      </c>
      <c r="C23" s="325"/>
      <c r="D23" s="325"/>
      <c r="E23" s="326"/>
    </row>
    <row r="24" spans="1:12" s="2" customFormat="1" ht="25.5" customHeight="1" x14ac:dyDescent="0.25">
      <c r="B24" s="324" t="s">
        <v>14</v>
      </c>
      <c r="C24" s="325"/>
      <c r="D24" s="325"/>
      <c r="E24" s="326"/>
    </row>
    <row r="25" spans="1:12" s="2" customFormat="1" ht="39" customHeight="1" x14ac:dyDescent="0.25">
      <c r="B25" s="324" t="s">
        <v>52</v>
      </c>
      <c r="C25" s="325"/>
      <c r="D25" s="325"/>
      <c r="E25" s="326"/>
    </row>
    <row r="26" spans="1:12" ht="39.75" customHeight="1" x14ac:dyDescent="0.25">
      <c r="B26" s="324" t="s">
        <v>227</v>
      </c>
      <c r="C26" s="325"/>
      <c r="D26" s="325"/>
      <c r="E26" s="326"/>
    </row>
    <row r="27" spans="1:12" x14ac:dyDescent="0.25">
      <c r="B27" s="91"/>
      <c r="C27" s="91"/>
      <c r="D27" s="6"/>
      <c r="E27" s="2"/>
    </row>
    <row r="28" spans="1:12" ht="48.75" x14ac:dyDescent="0.25">
      <c r="B28" s="29" t="s">
        <v>237</v>
      </c>
      <c r="C28" s="106"/>
      <c r="D28" s="6"/>
      <c r="E28" s="2"/>
    </row>
  </sheetData>
  <sheetProtection password="C253" sheet="1" objects="1" scenarios="1" formatCells="0" formatColumns="0" formatRows="0"/>
  <mergeCells count="8">
    <mergeCell ref="B25:E25"/>
    <mergeCell ref="B26:E26"/>
    <mergeCell ref="A1:L1"/>
    <mergeCell ref="B21:E21"/>
    <mergeCell ref="B22:E22"/>
    <mergeCell ref="B23:E23"/>
    <mergeCell ref="B24:E24"/>
    <mergeCell ref="B19:F19"/>
  </mergeCells>
  <pageMargins left="0.25" right="0.25" top="0.75" bottom="0.75" header="0.3" footer="0.3"/>
  <pageSetup paperSize="9" scale="8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zoomScale="89" zoomScaleNormal="89" workbookViewId="0">
      <selection activeCell="J20" sqref="J20:K20"/>
    </sheetView>
  </sheetViews>
  <sheetFormatPr defaultRowHeight="71.45" customHeight="1" x14ac:dyDescent="0.25"/>
  <cols>
    <col min="1" max="1" width="6.7109375" customWidth="1"/>
    <col min="2" max="2" width="44.42578125" customWidth="1"/>
    <col min="4" max="4" width="14" customWidth="1"/>
    <col min="5" max="5" width="12.85546875" customWidth="1"/>
    <col min="10" max="11" width="14.5703125" bestFit="1" customWidth="1"/>
  </cols>
  <sheetData>
    <row r="1" spans="1:12" s="30" customFormat="1" ht="18.75" x14ac:dyDescent="0.3">
      <c r="A1" s="322" t="s">
        <v>220</v>
      </c>
      <c r="B1" s="322"/>
      <c r="C1" s="322"/>
      <c r="D1" s="322"/>
      <c r="E1" s="322"/>
      <c r="F1" s="322"/>
      <c r="G1" s="322"/>
      <c r="H1" s="322"/>
      <c r="I1" s="322"/>
      <c r="J1" s="322"/>
      <c r="K1" s="322"/>
      <c r="L1" s="322"/>
    </row>
    <row r="2" spans="1:12" s="2" customFormat="1" ht="16.5" customHeight="1" x14ac:dyDescent="0.25">
      <c r="A2" s="1"/>
      <c r="B2" s="31"/>
      <c r="C2" s="31"/>
      <c r="D2" s="31"/>
      <c r="E2" s="31"/>
      <c r="F2" s="31"/>
      <c r="G2" s="31"/>
      <c r="H2" s="31"/>
      <c r="I2" s="31"/>
      <c r="J2" s="31"/>
      <c r="K2" s="31"/>
      <c r="L2" s="31"/>
    </row>
    <row r="3" spans="1:12" s="2" customFormat="1" ht="15" x14ac:dyDescent="0.25">
      <c r="A3" s="1" t="s">
        <v>0</v>
      </c>
      <c r="B3" s="313"/>
      <c r="C3" s="1"/>
      <c r="D3" s="155"/>
      <c r="E3" s="1"/>
      <c r="F3" s="1"/>
      <c r="G3" s="1"/>
      <c r="H3" s="1"/>
      <c r="I3" s="1"/>
      <c r="J3" s="1"/>
      <c r="K3" s="1"/>
      <c r="L3" s="1"/>
    </row>
    <row r="4" spans="1:12" s="2" customFormat="1" ht="15.75" thickBot="1" x14ac:dyDescent="0.3">
      <c r="A4" s="3"/>
      <c r="B4" s="4"/>
      <c r="D4" s="5"/>
      <c r="E4" s="6"/>
    </row>
    <row r="5" spans="1:12" s="2" customFormat="1" ht="103.5" customHeight="1" thickBot="1" x14ac:dyDescent="0.3">
      <c r="A5" s="246" t="s">
        <v>16</v>
      </c>
      <c r="B5" s="177" t="s">
        <v>17</v>
      </c>
      <c r="C5" s="163" t="s">
        <v>2</v>
      </c>
      <c r="D5" s="163" t="s">
        <v>96</v>
      </c>
      <c r="E5" s="163" t="s">
        <v>18</v>
      </c>
      <c r="F5" s="163" t="s">
        <v>19</v>
      </c>
      <c r="G5" s="163" t="s">
        <v>48</v>
      </c>
      <c r="H5" s="163" t="s">
        <v>5</v>
      </c>
      <c r="I5" s="163" t="s">
        <v>6</v>
      </c>
      <c r="J5" s="165" t="s">
        <v>90</v>
      </c>
      <c r="K5" s="163" t="s">
        <v>91</v>
      </c>
      <c r="L5" s="166" t="s">
        <v>7</v>
      </c>
    </row>
    <row r="6" spans="1:12" s="2" customFormat="1" ht="12.6" customHeight="1" thickBot="1" x14ac:dyDescent="0.3">
      <c r="A6" s="247">
        <v>1</v>
      </c>
      <c r="B6" s="176">
        <v>2</v>
      </c>
      <c r="C6" s="176">
        <v>3</v>
      </c>
      <c r="D6" s="176">
        <v>4</v>
      </c>
      <c r="E6" s="176">
        <v>5</v>
      </c>
      <c r="F6" s="176">
        <v>6</v>
      </c>
      <c r="G6" s="176">
        <v>7</v>
      </c>
      <c r="H6" s="176">
        <v>8</v>
      </c>
      <c r="I6" s="176">
        <v>9</v>
      </c>
      <c r="J6" s="176">
        <v>10</v>
      </c>
      <c r="K6" s="176">
        <v>11</v>
      </c>
      <c r="L6" s="248">
        <v>12</v>
      </c>
    </row>
    <row r="7" spans="1:12" ht="102.75" x14ac:dyDescent="0.25">
      <c r="A7" s="249">
        <v>1</v>
      </c>
      <c r="B7" s="250" t="s">
        <v>187</v>
      </c>
      <c r="C7" s="251" t="s">
        <v>8</v>
      </c>
      <c r="D7" s="252">
        <v>705140</v>
      </c>
      <c r="E7" s="253"/>
      <c r="F7" s="253"/>
      <c r="G7" s="254"/>
      <c r="H7" s="255"/>
      <c r="I7" s="103">
        <f>G7*(1+H7)</f>
        <v>0</v>
      </c>
      <c r="J7" s="256">
        <f>D7*G7</f>
        <v>0</v>
      </c>
      <c r="K7" s="256">
        <f>D7*I7</f>
        <v>0</v>
      </c>
      <c r="L7" s="257"/>
    </row>
    <row r="8" spans="1:12" ht="115.5" x14ac:dyDescent="0.25">
      <c r="A8" s="258">
        <v>2</v>
      </c>
      <c r="B8" s="239" t="s">
        <v>188</v>
      </c>
      <c r="C8" s="139" t="s">
        <v>12</v>
      </c>
      <c r="D8" s="240">
        <v>789700</v>
      </c>
      <c r="E8" s="241"/>
      <c r="F8" s="241"/>
      <c r="G8" s="242"/>
      <c r="H8" s="243"/>
      <c r="I8" s="157">
        <f t="shared" ref="I8:I19" si="0">G8*(1+H8)</f>
        <v>0</v>
      </c>
      <c r="J8" s="158">
        <f t="shared" ref="J8:J19" si="1">D8*G8</f>
        <v>0</v>
      </c>
      <c r="K8" s="158">
        <f t="shared" ref="K8:K19" si="2">D8*I8</f>
        <v>0</v>
      </c>
      <c r="L8" s="259"/>
    </row>
    <row r="9" spans="1:12" ht="115.5" x14ac:dyDescent="0.25">
      <c r="A9" s="258">
        <v>3</v>
      </c>
      <c r="B9" s="239" t="s">
        <v>219</v>
      </c>
      <c r="C9" s="139" t="s">
        <v>12</v>
      </c>
      <c r="D9" s="240">
        <v>211880</v>
      </c>
      <c r="E9" s="241"/>
      <c r="F9" s="241"/>
      <c r="G9" s="242"/>
      <c r="H9" s="243"/>
      <c r="I9" s="157">
        <f t="shared" si="0"/>
        <v>0</v>
      </c>
      <c r="J9" s="158">
        <f t="shared" si="1"/>
        <v>0</v>
      </c>
      <c r="K9" s="158">
        <f t="shared" si="2"/>
        <v>0</v>
      </c>
      <c r="L9" s="259"/>
    </row>
    <row r="10" spans="1:12" ht="90" x14ac:dyDescent="0.25">
      <c r="A10" s="258">
        <v>4</v>
      </c>
      <c r="B10" s="239" t="s">
        <v>20</v>
      </c>
      <c r="C10" s="139" t="s">
        <v>12</v>
      </c>
      <c r="D10" s="240">
        <v>5750</v>
      </c>
      <c r="E10" s="241"/>
      <c r="F10" s="241"/>
      <c r="G10" s="242"/>
      <c r="H10" s="243"/>
      <c r="I10" s="157">
        <f t="shared" si="0"/>
        <v>0</v>
      </c>
      <c r="J10" s="158">
        <f t="shared" si="1"/>
        <v>0</v>
      </c>
      <c r="K10" s="158">
        <f t="shared" si="2"/>
        <v>0</v>
      </c>
      <c r="L10" s="259"/>
    </row>
    <row r="11" spans="1:12" ht="51.75" x14ac:dyDescent="0.25">
      <c r="A11" s="258">
        <v>5</v>
      </c>
      <c r="B11" s="244" t="s">
        <v>21</v>
      </c>
      <c r="C11" s="139" t="s">
        <v>12</v>
      </c>
      <c r="D11" s="240">
        <v>71</v>
      </c>
      <c r="E11" s="241"/>
      <c r="F11" s="241"/>
      <c r="G11" s="242"/>
      <c r="H11" s="243"/>
      <c r="I11" s="157">
        <f t="shared" si="0"/>
        <v>0</v>
      </c>
      <c r="J11" s="158">
        <f t="shared" si="1"/>
        <v>0</v>
      </c>
      <c r="K11" s="158">
        <f t="shared" si="2"/>
        <v>0</v>
      </c>
      <c r="L11" s="259"/>
    </row>
    <row r="12" spans="1:12" ht="26.25" x14ac:dyDescent="0.25">
      <c r="A12" s="258">
        <v>6</v>
      </c>
      <c r="B12" s="244" t="s">
        <v>100</v>
      </c>
      <c r="C12" s="139" t="s">
        <v>12</v>
      </c>
      <c r="D12" s="240">
        <v>61</v>
      </c>
      <c r="E12" s="241"/>
      <c r="F12" s="241"/>
      <c r="G12" s="242"/>
      <c r="H12" s="243"/>
      <c r="I12" s="157">
        <f t="shared" si="0"/>
        <v>0</v>
      </c>
      <c r="J12" s="158">
        <f t="shared" si="1"/>
        <v>0</v>
      </c>
      <c r="K12" s="158">
        <f t="shared" si="2"/>
        <v>0</v>
      </c>
      <c r="L12" s="259"/>
    </row>
    <row r="13" spans="1:12" ht="26.25" x14ac:dyDescent="0.25">
      <c r="A13" s="258">
        <v>7</v>
      </c>
      <c r="B13" s="239" t="s">
        <v>22</v>
      </c>
      <c r="C13" s="139" t="s">
        <v>12</v>
      </c>
      <c r="D13" s="240">
        <v>186</v>
      </c>
      <c r="E13" s="241"/>
      <c r="F13" s="241"/>
      <c r="G13" s="242"/>
      <c r="H13" s="243"/>
      <c r="I13" s="157">
        <f t="shared" si="0"/>
        <v>0</v>
      </c>
      <c r="J13" s="158">
        <f t="shared" si="1"/>
        <v>0</v>
      </c>
      <c r="K13" s="158">
        <f t="shared" si="2"/>
        <v>0</v>
      </c>
      <c r="L13" s="259"/>
    </row>
    <row r="14" spans="1:12" ht="54" x14ac:dyDescent="0.25">
      <c r="A14" s="258">
        <v>9</v>
      </c>
      <c r="B14" s="239" t="s">
        <v>122</v>
      </c>
      <c r="C14" s="139" t="s">
        <v>9</v>
      </c>
      <c r="D14" s="240">
        <v>1675</v>
      </c>
      <c r="E14" s="241"/>
      <c r="F14" s="241"/>
      <c r="G14" s="242"/>
      <c r="H14" s="243"/>
      <c r="I14" s="157">
        <f t="shared" si="0"/>
        <v>0</v>
      </c>
      <c r="J14" s="158">
        <f t="shared" si="1"/>
        <v>0</v>
      </c>
      <c r="K14" s="158">
        <f t="shared" si="2"/>
        <v>0</v>
      </c>
      <c r="L14" s="259"/>
    </row>
    <row r="15" spans="1:12" ht="39" x14ac:dyDescent="0.25">
      <c r="A15" s="258">
        <v>10</v>
      </c>
      <c r="B15" s="244" t="s">
        <v>107</v>
      </c>
      <c r="C15" s="139" t="s">
        <v>10</v>
      </c>
      <c r="D15" s="240">
        <v>1250</v>
      </c>
      <c r="E15" s="241"/>
      <c r="F15" s="241"/>
      <c r="G15" s="242"/>
      <c r="H15" s="243"/>
      <c r="I15" s="157">
        <f t="shared" si="0"/>
        <v>0</v>
      </c>
      <c r="J15" s="158">
        <f t="shared" si="1"/>
        <v>0</v>
      </c>
      <c r="K15" s="158">
        <f t="shared" si="2"/>
        <v>0</v>
      </c>
      <c r="L15" s="259"/>
    </row>
    <row r="16" spans="1:12" ht="51.75" x14ac:dyDescent="0.25">
      <c r="A16" s="258">
        <v>11</v>
      </c>
      <c r="B16" s="245" t="s">
        <v>186</v>
      </c>
      <c r="C16" s="139" t="s">
        <v>9</v>
      </c>
      <c r="D16" s="240">
        <v>643</v>
      </c>
      <c r="E16" s="241"/>
      <c r="F16" s="241"/>
      <c r="G16" s="242"/>
      <c r="H16" s="243"/>
      <c r="I16" s="157">
        <f t="shared" si="0"/>
        <v>0</v>
      </c>
      <c r="J16" s="158">
        <f t="shared" si="1"/>
        <v>0</v>
      </c>
      <c r="K16" s="158">
        <f t="shared" si="2"/>
        <v>0</v>
      </c>
      <c r="L16" s="259"/>
    </row>
    <row r="17" spans="1:13" ht="51" x14ac:dyDescent="0.25">
      <c r="A17" s="105">
        <v>12</v>
      </c>
      <c r="B17" s="102" t="s">
        <v>190</v>
      </c>
      <c r="C17" s="97" t="s">
        <v>30</v>
      </c>
      <c r="D17" s="156">
        <v>37</v>
      </c>
      <c r="E17" s="98"/>
      <c r="F17" s="98"/>
      <c r="G17" s="98"/>
      <c r="H17" s="95"/>
      <c r="I17" s="157">
        <f t="shared" si="0"/>
        <v>0</v>
      </c>
      <c r="J17" s="158">
        <f t="shared" si="1"/>
        <v>0</v>
      </c>
      <c r="K17" s="158">
        <f t="shared" si="2"/>
        <v>0</v>
      </c>
      <c r="L17" s="260"/>
      <c r="M17" s="238"/>
    </row>
    <row r="18" spans="1:13" s="2" customFormat="1" ht="51" x14ac:dyDescent="0.25">
      <c r="A18" s="105">
        <v>13</v>
      </c>
      <c r="B18" s="102" t="s">
        <v>189</v>
      </c>
      <c r="C18" s="97" t="s">
        <v>30</v>
      </c>
      <c r="D18" s="156">
        <v>262</v>
      </c>
      <c r="E18" s="98"/>
      <c r="F18" s="98"/>
      <c r="G18" s="98"/>
      <c r="H18" s="95"/>
      <c r="I18" s="157">
        <f t="shared" si="0"/>
        <v>0</v>
      </c>
      <c r="J18" s="158">
        <f t="shared" si="1"/>
        <v>0</v>
      </c>
      <c r="K18" s="158">
        <f t="shared" si="2"/>
        <v>0</v>
      </c>
      <c r="L18" s="260"/>
      <c r="M18" s="238"/>
    </row>
    <row r="19" spans="1:13" s="2" customFormat="1" ht="52.5" thickBot="1" x14ac:dyDescent="0.3">
      <c r="A19" s="181">
        <v>14</v>
      </c>
      <c r="B19" s="182" t="s">
        <v>105</v>
      </c>
      <c r="C19" s="261" t="s">
        <v>30</v>
      </c>
      <c r="D19" s="262">
        <v>435</v>
      </c>
      <c r="E19" s="184"/>
      <c r="F19" s="184"/>
      <c r="G19" s="184"/>
      <c r="H19" s="185"/>
      <c r="I19" s="187">
        <f t="shared" si="0"/>
        <v>0</v>
      </c>
      <c r="J19" s="188">
        <f t="shared" si="1"/>
        <v>0</v>
      </c>
      <c r="K19" s="188">
        <f t="shared" si="2"/>
        <v>0</v>
      </c>
      <c r="L19" s="263"/>
      <c r="M19" s="238"/>
    </row>
    <row r="20" spans="1:13" s="2" customFormat="1" ht="15.75" thickBot="1" x14ac:dyDescent="0.3">
      <c r="A20" s="264"/>
      <c r="B20" s="265"/>
      <c r="C20" s="192"/>
      <c r="D20" s="192"/>
      <c r="E20" s="193"/>
      <c r="F20" s="193"/>
      <c r="G20" s="194" t="s">
        <v>23</v>
      </c>
      <c r="H20" s="193"/>
      <c r="I20" s="192"/>
      <c r="J20" s="195">
        <f>SUM(J7:J19)</f>
        <v>0</v>
      </c>
      <c r="K20" s="195">
        <f>SUM(K7:K19)</f>
        <v>0</v>
      </c>
      <c r="L20" s="196"/>
      <c r="M20"/>
    </row>
    <row r="21" spans="1:13" s="2" customFormat="1" ht="15" x14ac:dyDescent="0.25">
      <c r="A21" s="6"/>
      <c r="B21" s="32" t="s">
        <v>13</v>
      </c>
      <c r="C21" s="6"/>
      <c r="J21" s="25"/>
      <c r="K21" s="25"/>
    </row>
    <row r="22" spans="1:13" s="2" customFormat="1" ht="36" customHeight="1" x14ac:dyDescent="0.25">
      <c r="A22" s="141" t="s">
        <v>70</v>
      </c>
      <c r="B22" s="338" t="s">
        <v>241</v>
      </c>
      <c r="C22" s="339"/>
      <c r="D22" s="339"/>
      <c r="E22" s="339"/>
      <c r="F22" s="339"/>
      <c r="G22" s="339"/>
      <c r="J22" s="25"/>
      <c r="K22" s="25"/>
    </row>
    <row r="23" spans="1:13" s="2" customFormat="1" ht="29.25" customHeight="1" x14ac:dyDescent="0.25">
      <c r="B23" s="32"/>
      <c r="C23" s="6"/>
      <c r="J23" s="25"/>
      <c r="K23" s="25"/>
    </row>
    <row r="24" spans="1:13" s="2" customFormat="1" ht="15" x14ac:dyDescent="0.25">
      <c r="B24" s="33" t="s">
        <v>24</v>
      </c>
      <c r="C24" s="6"/>
      <c r="F24" s="28"/>
      <c r="G24" s="28"/>
      <c r="H24" s="28"/>
      <c r="I24" s="28"/>
      <c r="J24" s="28"/>
      <c r="K24" s="28"/>
      <c r="L24" s="28"/>
    </row>
    <row r="25" spans="1:13" s="2" customFormat="1" ht="24.75" x14ac:dyDescent="0.25">
      <c r="A25" s="34"/>
      <c r="B25" s="35" t="s">
        <v>54</v>
      </c>
      <c r="C25" s="36"/>
      <c r="D25" s="34"/>
      <c r="E25" s="34"/>
      <c r="F25" s="34"/>
      <c r="G25" s="1"/>
      <c r="H25" s="1"/>
      <c r="I25" s="1"/>
      <c r="J25" s="1"/>
      <c r="K25" s="1"/>
      <c r="L25" s="1"/>
    </row>
    <row r="26" spans="1:13" s="2" customFormat="1" ht="24.75" x14ac:dyDescent="0.25">
      <c r="A26" s="34"/>
      <c r="B26" s="37" t="s">
        <v>25</v>
      </c>
      <c r="C26" s="36"/>
      <c r="D26" s="34"/>
      <c r="E26" s="34"/>
      <c r="F26" s="34"/>
      <c r="G26" s="1"/>
      <c r="H26" s="1"/>
      <c r="I26" s="1"/>
      <c r="J26" s="1"/>
      <c r="K26" s="1"/>
      <c r="L26" s="1"/>
    </row>
    <row r="27" spans="1:13" s="2" customFormat="1" ht="36.75" x14ac:dyDescent="0.25">
      <c r="A27" s="34"/>
      <c r="B27" s="37" t="s">
        <v>51</v>
      </c>
      <c r="C27" s="36"/>
      <c r="D27" s="34"/>
      <c r="E27" s="34"/>
      <c r="F27" s="34"/>
      <c r="G27" s="1"/>
      <c r="H27" s="1"/>
      <c r="I27" s="1"/>
      <c r="J27" s="1"/>
      <c r="K27" s="1"/>
      <c r="L27" s="1"/>
    </row>
    <row r="28" spans="1:13" s="2" customFormat="1" ht="24" customHeight="1" x14ac:dyDescent="0.25">
      <c r="A28" s="34"/>
      <c r="B28" s="37" t="s">
        <v>52</v>
      </c>
      <c r="C28" s="36"/>
      <c r="D28" s="34"/>
      <c r="E28" s="34"/>
      <c r="F28" s="34"/>
      <c r="G28" s="1"/>
      <c r="H28" s="1"/>
      <c r="I28" s="1"/>
      <c r="J28" s="1"/>
      <c r="K28" s="1"/>
      <c r="L28" s="1"/>
    </row>
    <row r="29" spans="1:13" s="2" customFormat="1" ht="36.75" x14ac:dyDescent="0.25">
      <c r="A29" s="34"/>
      <c r="B29" s="38" t="s">
        <v>53</v>
      </c>
      <c r="C29" s="36"/>
      <c r="D29" s="34"/>
      <c r="E29" s="34"/>
      <c r="F29" s="34"/>
      <c r="G29" s="1"/>
      <c r="H29" s="1"/>
      <c r="I29" s="1"/>
      <c r="J29" s="1"/>
      <c r="K29" s="1"/>
      <c r="L29" s="1"/>
    </row>
    <row r="30" spans="1:13" s="2" customFormat="1" ht="24.75" x14ac:dyDescent="0.25">
      <c r="A30" s="34"/>
      <c r="B30" s="39" t="s">
        <v>15</v>
      </c>
      <c r="C30" s="36"/>
      <c r="D30" s="34"/>
      <c r="E30" s="34"/>
      <c r="F30" s="34"/>
      <c r="G30" s="1"/>
      <c r="H30" s="1"/>
      <c r="I30" s="1"/>
      <c r="J30" s="1"/>
      <c r="K30" s="1"/>
      <c r="L30" s="1"/>
    </row>
    <row r="31" spans="1:13" s="2" customFormat="1" ht="15" x14ac:dyDescent="0.25">
      <c r="A31" s="3"/>
      <c r="I31" s="28"/>
      <c r="J31" s="28"/>
      <c r="K31" s="28"/>
      <c r="L31" s="28"/>
    </row>
    <row r="32" spans="1:13" s="2" customFormat="1" ht="48.75" x14ac:dyDescent="0.25">
      <c r="A32" s="3"/>
      <c r="B32" s="40" t="s">
        <v>26</v>
      </c>
    </row>
    <row r="33" spans="1:13" s="2" customFormat="1" ht="15" x14ac:dyDescent="0.25">
      <c r="A33" s="3"/>
    </row>
    <row r="34" spans="1:13" s="2" customFormat="1" ht="71.45" customHeight="1" x14ac:dyDescent="0.25"/>
    <row r="35" spans="1:13" s="2" customFormat="1" ht="71.45" customHeight="1" x14ac:dyDescent="0.25"/>
    <row r="36" spans="1:13" s="2" customFormat="1" ht="71.45" customHeight="1" x14ac:dyDescent="0.25"/>
    <row r="37" spans="1:13" s="2" customFormat="1" ht="71.45" customHeight="1" x14ac:dyDescent="0.25"/>
    <row r="38" spans="1:13" s="2" customFormat="1" ht="71.45" customHeight="1" x14ac:dyDescent="0.25"/>
    <row r="39" spans="1:13" s="2" customFormat="1" ht="71.45" customHeight="1" x14ac:dyDescent="0.25"/>
    <row r="40" spans="1:13" s="2" customFormat="1" ht="71.45" customHeight="1" x14ac:dyDescent="0.25"/>
    <row r="41" spans="1:13" s="2" customFormat="1" ht="71.45" customHeight="1" x14ac:dyDescent="0.25"/>
    <row r="42" spans="1:13" s="2" customFormat="1" ht="71.45" customHeight="1" x14ac:dyDescent="0.25"/>
    <row r="43" spans="1:13" s="2" customFormat="1" ht="71.45" customHeight="1" x14ac:dyDescent="0.25"/>
    <row r="44" spans="1:13" s="2" customFormat="1" ht="71.45" customHeight="1" x14ac:dyDescent="0.25"/>
    <row r="45" spans="1:13" s="2" customFormat="1" ht="71.45" customHeight="1" x14ac:dyDescent="0.25"/>
    <row r="46" spans="1:13" ht="71.45" customHeight="1" x14ac:dyDescent="0.25">
      <c r="A46" s="2"/>
      <c r="B46" s="2"/>
      <c r="C46" s="2"/>
      <c r="D46" s="2"/>
      <c r="E46" s="2"/>
      <c r="F46" s="2"/>
      <c r="G46" s="2"/>
      <c r="H46" s="2"/>
      <c r="I46" s="2"/>
      <c r="J46" s="2"/>
      <c r="K46" s="2"/>
      <c r="L46" s="2"/>
      <c r="M46" s="2"/>
    </row>
    <row r="47" spans="1:13" ht="71.45" customHeight="1" x14ac:dyDescent="0.25">
      <c r="A47" s="2"/>
      <c r="B47" s="2"/>
      <c r="C47" s="2"/>
      <c r="D47" s="2"/>
      <c r="E47" s="2"/>
      <c r="F47" s="2"/>
      <c r="G47" s="2"/>
      <c r="H47" s="2"/>
      <c r="I47" s="2"/>
      <c r="J47" s="2"/>
      <c r="K47" s="2"/>
      <c r="L47" s="2"/>
      <c r="M47" s="2"/>
    </row>
    <row r="48" spans="1:13" ht="71.45" customHeight="1" x14ac:dyDescent="0.25">
      <c r="A48" s="2"/>
      <c r="B48" s="2"/>
      <c r="C48" s="2"/>
      <c r="D48" s="2"/>
      <c r="E48" s="2"/>
      <c r="F48" s="2"/>
      <c r="G48" s="2"/>
      <c r="H48" s="2"/>
      <c r="I48" s="2"/>
      <c r="J48" s="2"/>
      <c r="K48" s="2"/>
      <c r="L48" s="2"/>
      <c r="M48" s="2"/>
    </row>
  </sheetData>
  <sheetProtection password="C253" sheet="1" objects="1" scenarios="1" formatCells="0" formatColumns="0" formatRows="0"/>
  <mergeCells count="2">
    <mergeCell ref="A1:L1"/>
    <mergeCell ref="B22:G22"/>
  </mergeCells>
  <pageMargins left="0.25" right="0.25" top="0.75" bottom="0.75" header="0.3" footer="0.3"/>
  <pageSetup paperSize="9" scale="8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6"/>
  <sheetViews>
    <sheetView topLeftCell="A73" zoomScale="90" zoomScaleNormal="90" workbookViewId="0">
      <selection activeCell="J82" sqref="J82:K82"/>
    </sheetView>
  </sheetViews>
  <sheetFormatPr defaultRowHeight="15" x14ac:dyDescent="0.25"/>
  <cols>
    <col min="2" max="2" width="69.7109375" style="152" customWidth="1"/>
    <col min="4" max="4" width="15.42578125" customWidth="1"/>
    <col min="5" max="5" width="10.85546875" customWidth="1"/>
    <col min="6" max="6" width="10.5703125" customWidth="1"/>
    <col min="10" max="11" width="11" bestFit="1" customWidth="1"/>
  </cols>
  <sheetData>
    <row r="1" spans="1:12" s="2" customFormat="1" ht="29.25" customHeight="1" x14ac:dyDescent="0.3">
      <c r="A1" s="322" t="s">
        <v>220</v>
      </c>
      <c r="B1" s="322"/>
      <c r="C1" s="322"/>
      <c r="D1" s="322"/>
      <c r="E1" s="322"/>
      <c r="F1" s="322"/>
      <c r="G1" s="322"/>
      <c r="H1" s="322"/>
      <c r="I1" s="322"/>
      <c r="J1" s="322"/>
      <c r="K1" s="322"/>
      <c r="L1" s="322"/>
    </row>
    <row r="2" spans="1:12" s="2" customFormat="1" x14ac:dyDescent="0.25">
      <c r="A2" s="1" t="s">
        <v>0</v>
      </c>
      <c r="B2" s="143"/>
      <c r="C2" s="1"/>
      <c r="D2" s="155"/>
      <c r="E2" s="1"/>
      <c r="F2" s="1"/>
      <c r="G2" s="1"/>
      <c r="H2" s="1"/>
      <c r="I2" s="1"/>
      <c r="J2" s="1"/>
      <c r="K2" s="1"/>
      <c r="L2" s="1"/>
    </row>
    <row r="3" spans="1:12" s="2" customFormat="1" ht="15.75" thickBot="1" x14ac:dyDescent="0.3">
      <c r="A3" s="3"/>
      <c r="B3" s="144"/>
      <c r="D3" s="5"/>
      <c r="E3" s="6"/>
    </row>
    <row r="4" spans="1:12" s="2" customFormat="1" ht="96.75" customHeight="1" thickBot="1" x14ac:dyDescent="0.3">
      <c r="A4" s="281" t="s">
        <v>1</v>
      </c>
      <c r="B4" s="282" t="s">
        <v>196</v>
      </c>
      <c r="C4" s="283" t="s">
        <v>2</v>
      </c>
      <c r="D4" s="283" t="s">
        <v>96</v>
      </c>
      <c r="E4" s="283" t="s">
        <v>3</v>
      </c>
      <c r="F4" s="283" t="s">
        <v>4</v>
      </c>
      <c r="G4" s="283" t="s">
        <v>48</v>
      </c>
      <c r="H4" s="283" t="s">
        <v>5</v>
      </c>
      <c r="I4" s="283" t="s">
        <v>6</v>
      </c>
      <c r="J4" s="284" t="s">
        <v>90</v>
      </c>
      <c r="K4" s="283" t="s">
        <v>91</v>
      </c>
      <c r="L4" s="285" t="s">
        <v>7</v>
      </c>
    </row>
    <row r="5" spans="1:12" s="2" customFormat="1" ht="15.75" thickBot="1" x14ac:dyDescent="0.3">
      <c r="A5" s="286">
        <v>1</v>
      </c>
      <c r="B5" s="287">
        <v>2</v>
      </c>
      <c r="C5" s="288">
        <v>3</v>
      </c>
      <c r="D5" s="289">
        <v>4</v>
      </c>
      <c r="E5" s="288">
        <v>5</v>
      </c>
      <c r="F5" s="288">
        <v>6</v>
      </c>
      <c r="G5" s="288">
        <v>7</v>
      </c>
      <c r="H5" s="288">
        <v>8</v>
      </c>
      <c r="I5" s="288">
        <v>9</v>
      </c>
      <c r="J5" s="288">
        <v>10</v>
      </c>
      <c r="K5" s="288">
        <v>11</v>
      </c>
      <c r="L5" s="290">
        <v>12</v>
      </c>
    </row>
    <row r="6" spans="1:12" ht="28.5" customHeight="1" x14ac:dyDescent="0.25">
      <c r="A6" s="291">
        <v>1</v>
      </c>
      <c r="B6" s="292" t="s">
        <v>130</v>
      </c>
      <c r="C6" s="293" t="s">
        <v>8</v>
      </c>
      <c r="D6" s="294">
        <v>215</v>
      </c>
      <c r="E6" s="295"/>
      <c r="F6" s="296"/>
      <c r="G6" s="297"/>
      <c r="H6" s="298"/>
      <c r="I6" s="299">
        <f>G6*(1+H6)</f>
        <v>0</v>
      </c>
      <c r="J6" s="300">
        <f>D6*G6</f>
        <v>0</v>
      </c>
      <c r="K6" s="300">
        <f>D6*I6</f>
        <v>0</v>
      </c>
      <c r="L6" s="301"/>
    </row>
    <row r="7" spans="1:12" ht="46.15" customHeight="1" x14ac:dyDescent="0.25">
      <c r="A7" s="302">
        <v>2</v>
      </c>
      <c r="B7" s="134" t="s">
        <v>131</v>
      </c>
      <c r="C7" s="7" t="s">
        <v>8</v>
      </c>
      <c r="D7" s="8">
        <v>3104</v>
      </c>
      <c r="E7" s="9"/>
      <c r="F7" s="10"/>
      <c r="G7" s="11"/>
      <c r="H7" s="12"/>
      <c r="I7" s="13">
        <f t="shared" ref="I7:I74" si="0">G7*(1+H7)</f>
        <v>0</v>
      </c>
      <c r="J7" s="278">
        <f t="shared" ref="J7:J70" si="1">D7*G7</f>
        <v>0</v>
      </c>
      <c r="K7" s="278">
        <f t="shared" ref="K7:K70" si="2">D7*I7</f>
        <v>0</v>
      </c>
      <c r="L7" s="279"/>
    </row>
    <row r="8" spans="1:12" ht="63.75" x14ac:dyDescent="0.25">
      <c r="A8" s="302">
        <v>3</v>
      </c>
      <c r="B8" s="134" t="s">
        <v>132</v>
      </c>
      <c r="C8" s="7" t="s">
        <v>8</v>
      </c>
      <c r="D8" s="8">
        <v>17160</v>
      </c>
      <c r="E8" s="9"/>
      <c r="F8" s="10"/>
      <c r="G8" s="11"/>
      <c r="H8" s="12"/>
      <c r="I8" s="13">
        <f t="shared" si="0"/>
        <v>0</v>
      </c>
      <c r="J8" s="278">
        <f t="shared" si="1"/>
        <v>0</v>
      </c>
      <c r="K8" s="278">
        <f t="shared" si="2"/>
        <v>0</v>
      </c>
      <c r="L8" s="279"/>
    </row>
    <row r="9" spans="1:12" ht="63.75" x14ac:dyDescent="0.25">
      <c r="A9" s="302">
        <v>4</v>
      </c>
      <c r="B9" s="130" t="s">
        <v>133</v>
      </c>
      <c r="C9" s="7" t="s">
        <v>8</v>
      </c>
      <c r="D9" s="8">
        <v>1595</v>
      </c>
      <c r="E9" s="9"/>
      <c r="F9" s="10"/>
      <c r="G9" s="11"/>
      <c r="H9" s="12"/>
      <c r="I9" s="13">
        <f t="shared" si="0"/>
        <v>0</v>
      </c>
      <c r="J9" s="278">
        <f t="shared" si="1"/>
        <v>0</v>
      </c>
      <c r="K9" s="278">
        <f t="shared" si="2"/>
        <v>0</v>
      </c>
      <c r="L9" s="279"/>
    </row>
    <row r="10" spans="1:12" ht="63.75" x14ac:dyDescent="0.25">
      <c r="A10" s="302">
        <v>5</v>
      </c>
      <c r="B10" s="130" t="s">
        <v>134</v>
      </c>
      <c r="C10" s="7" t="s">
        <v>8</v>
      </c>
      <c r="D10" s="8">
        <v>945</v>
      </c>
      <c r="E10" s="9"/>
      <c r="F10" s="10"/>
      <c r="G10" s="11"/>
      <c r="H10" s="12"/>
      <c r="I10" s="13">
        <f t="shared" si="0"/>
        <v>0</v>
      </c>
      <c r="J10" s="278">
        <f t="shared" si="1"/>
        <v>0</v>
      </c>
      <c r="K10" s="278">
        <f t="shared" si="2"/>
        <v>0</v>
      </c>
      <c r="L10" s="279"/>
    </row>
    <row r="11" spans="1:12" ht="51" x14ac:dyDescent="0.25">
      <c r="A11" s="302">
        <v>6</v>
      </c>
      <c r="B11" s="134" t="s">
        <v>135</v>
      </c>
      <c r="C11" s="7" t="s">
        <v>8</v>
      </c>
      <c r="D11" s="8">
        <v>1075</v>
      </c>
      <c r="E11" s="9"/>
      <c r="F11" s="10"/>
      <c r="G11" s="11"/>
      <c r="H11" s="12"/>
      <c r="I11" s="13">
        <f t="shared" si="0"/>
        <v>0</v>
      </c>
      <c r="J11" s="278">
        <f t="shared" si="1"/>
        <v>0</v>
      </c>
      <c r="K11" s="278">
        <f t="shared" si="2"/>
        <v>0</v>
      </c>
      <c r="L11" s="279"/>
    </row>
    <row r="12" spans="1:12" ht="58.9" customHeight="1" x14ac:dyDescent="0.25">
      <c r="A12" s="302">
        <v>7</v>
      </c>
      <c r="B12" s="135" t="s">
        <v>136</v>
      </c>
      <c r="C12" s="7" t="s">
        <v>8</v>
      </c>
      <c r="D12" s="8">
        <v>14770</v>
      </c>
      <c r="E12" s="9"/>
      <c r="F12" s="10"/>
      <c r="G12" s="11"/>
      <c r="H12" s="12"/>
      <c r="I12" s="13">
        <f t="shared" si="0"/>
        <v>0</v>
      </c>
      <c r="J12" s="278">
        <f t="shared" si="1"/>
        <v>0</v>
      </c>
      <c r="K12" s="278">
        <f t="shared" si="2"/>
        <v>0</v>
      </c>
      <c r="L12" s="279"/>
    </row>
    <row r="13" spans="1:12" ht="78.599999999999994" customHeight="1" x14ac:dyDescent="0.25">
      <c r="A13" s="302">
        <v>8</v>
      </c>
      <c r="B13" s="134" t="s">
        <v>137</v>
      </c>
      <c r="C13" s="7" t="s">
        <v>8</v>
      </c>
      <c r="D13" s="8">
        <v>3240</v>
      </c>
      <c r="E13" s="9"/>
      <c r="F13" s="10"/>
      <c r="G13" s="11"/>
      <c r="H13" s="12"/>
      <c r="I13" s="13">
        <f t="shared" si="0"/>
        <v>0</v>
      </c>
      <c r="J13" s="278">
        <f t="shared" si="1"/>
        <v>0</v>
      </c>
      <c r="K13" s="278">
        <f t="shared" si="2"/>
        <v>0</v>
      </c>
      <c r="L13" s="279"/>
    </row>
    <row r="14" spans="1:12" ht="51" x14ac:dyDescent="0.25">
      <c r="A14" s="302">
        <v>9</v>
      </c>
      <c r="B14" s="135" t="s">
        <v>138</v>
      </c>
      <c r="C14" s="7" t="s">
        <v>8</v>
      </c>
      <c r="D14" s="8">
        <v>97</v>
      </c>
      <c r="E14" s="9"/>
      <c r="F14" s="10"/>
      <c r="G14" s="11"/>
      <c r="H14" s="12"/>
      <c r="I14" s="13">
        <f t="shared" si="0"/>
        <v>0</v>
      </c>
      <c r="J14" s="278">
        <f t="shared" si="1"/>
        <v>0</v>
      </c>
      <c r="K14" s="278">
        <f t="shared" si="2"/>
        <v>0</v>
      </c>
      <c r="L14" s="279"/>
    </row>
    <row r="15" spans="1:12" ht="48" customHeight="1" x14ac:dyDescent="0.25">
      <c r="A15" s="302">
        <v>10</v>
      </c>
      <c r="B15" s="135" t="s">
        <v>139</v>
      </c>
      <c r="C15" s="7" t="s">
        <v>9</v>
      </c>
      <c r="D15" s="8">
        <v>2075</v>
      </c>
      <c r="E15" s="9"/>
      <c r="F15" s="14"/>
      <c r="G15" s="11"/>
      <c r="H15" s="12"/>
      <c r="I15" s="13">
        <f t="shared" si="0"/>
        <v>0</v>
      </c>
      <c r="J15" s="278">
        <f t="shared" si="1"/>
        <v>0</v>
      </c>
      <c r="K15" s="278">
        <f t="shared" si="2"/>
        <v>0</v>
      </c>
      <c r="L15" s="279"/>
    </row>
    <row r="16" spans="1:12" ht="19.5" customHeight="1" x14ac:dyDescent="0.25">
      <c r="A16" s="302">
        <v>11</v>
      </c>
      <c r="B16" s="130" t="s">
        <v>140</v>
      </c>
      <c r="C16" s="7" t="s">
        <v>8</v>
      </c>
      <c r="D16" s="8">
        <v>46</v>
      </c>
      <c r="E16" s="9"/>
      <c r="F16" s="14"/>
      <c r="G16" s="11"/>
      <c r="H16" s="12"/>
      <c r="I16" s="13">
        <f t="shared" si="0"/>
        <v>0</v>
      </c>
      <c r="J16" s="278">
        <f t="shared" si="1"/>
        <v>0</v>
      </c>
      <c r="K16" s="278">
        <f t="shared" si="2"/>
        <v>0</v>
      </c>
      <c r="L16" s="279"/>
    </row>
    <row r="17" spans="1:12" ht="48.6" customHeight="1" x14ac:dyDescent="0.25">
      <c r="A17" s="302">
        <v>12</v>
      </c>
      <c r="B17" s="135" t="s">
        <v>141</v>
      </c>
      <c r="C17" s="15" t="s">
        <v>8</v>
      </c>
      <c r="D17" s="8">
        <v>1280</v>
      </c>
      <c r="E17" s="9"/>
      <c r="F17" s="10"/>
      <c r="G17" s="11"/>
      <c r="H17" s="12"/>
      <c r="I17" s="13">
        <f t="shared" si="0"/>
        <v>0</v>
      </c>
      <c r="J17" s="278">
        <f t="shared" si="1"/>
        <v>0</v>
      </c>
      <c r="K17" s="278">
        <f t="shared" si="2"/>
        <v>0</v>
      </c>
      <c r="L17" s="279"/>
    </row>
    <row r="18" spans="1:12" ht="38.25" x14ac:dyDescent="0.25">
      <c r="A18" s="302">
        <v>13</v>
      </c>
      <c r="B18" s="135" t="s">
        <v>142</v>
      </c>
      <c r="C18" s="15" t="s">
        <v>8</v>
      </c>
      <c r="D18" s="8">
        <v>705</v>
      </c>
      <c r="E18" s="9"/>
      <c r="F18" s="10"/>
      <c r="G18" s="11"/>
      <c r="H18" s="12"/>
      <c r="I18" s="13">
        <f t="shared" si="0"/>
        <v>0</v>
      </c>
      <c r="J18" s="278">
        <f t="shared" si="1"/>
        <v>0</v>
      </c>
      <c r="K18" s="278">
        <f t="shared" si="2"/>
        <v>0</v>
      </c>
      <c r="L18" s="279"/>
    </row>
    <row r="19" spans="1:12" ht="55.15" customHeight="1" x14ac:dyDescent="0.25">
      <c r="A19" s="302">
        <v>14</v>
      </c>
      <c r="B19" s="136" t="s">
        <v>143</v>
      </c>
      <c r="C19" s="15" t="s">
        <v>8</v>
      </c>
      <c r="D19" s="8">
        <v>442</v>
      </c>
      <c r="E19" s="9"/>
      <c r="F19" s="124"/>
      <c r="G19" s="11"/>
      <c r="H19" s="12"/>
      <c r="I19" s="13">
        <f t="shared" si="0"/>
        <v>0</v>
      </c>
      <c r="J19" s="278">
        <f t="shared" si="1"/>
        <v>0</v>
      </c>
      <c r="K19" s="278">
        <f t="shared" si="2"/>
        <v>0</v>
      </c>
      <c r="L19" s="279"/>
    </row>
    <row r="20" spans="1:12" ht="46.9" customHeight="1" x14ac:dyDescent="0.25">
      <c r="A20" s="302">
        <v>15</v>
      </c>
      <c r="B20" s="16" t="s">
        <v>83</v>
      </c>
      <c r="C20" s="15" t="s">
        <v>8</v>
      </c>
      <c r="D20" s="8">
        <v>960</v>
      </c>
      <c r="E20" s="9"/>
      <c r="F20" s="10"/>
      <c r="G20" s="11"/>
      <c r="H20" s="12"/>
      <c r="I20" s="13">
        <f t="shared" si="0"/>
        <v>0</v>
      </c>
      <c r="J20" s="278">
        <f t="shared" si="1"/>
        <v>0</v>
      </c>
      <c r="K20" s="278">
        <f t="shared" si="2"/>
        <v>0</v>
      </c>
      <c r="L20" s="279"/>
    </row>
    <row r="21" spans="1:12" ht="36" customHeight="1" x14ac:dyDescent="0.25">
      <c r="A21" s="302">
        <v>16</v>
      </c>
      <c r="B21" s="16" t="s">
        <v>97</v>
      </c>
      <c r="C21" s="15" t="s">
        <v>8</v>
      </c>
      <c r="D21" s="8">
        <v>192</v>
      </c>
      <c r="E21" s="9"/>
      <c r="F21" s="10"/>
      <c r="G21" s="11"/>
      <c r="H21" s="12"/>
      <c r="I21" s="13">
        <f t="shared" si="0"/>
        <v>0</v>
      </c>
      <c r="J21" s="278">
        <f t="shared" si="1"/>
        <v>0</v>
      </c>
      <c r="K21" s="278">
        <f t="shared" si="2"/>
        <v>0</v>
      </c>
      <c r="L21" s="279"/>
    </row>
    <row r="22" spans="1:12" ht="51" x14ac:dyDescent="0.25">
      <c r="A22" s="302">
        <v>17</v>
      </c>
      <c r="B22" s="134" t="s">
        <v>144</v>
      </c>
      <c r="C22" s="15" t="s">
        <v>8</v>
      </c>
      <c r="D22" s="8">
        <v>275</v>
      </c>
      <c r="E22" s="9"/>
      <c r="F22" s="10"/>
      <c r="G22" s="11"/>
      <c r="H22" s="12"/>
      <c r="I22" s="13">
        <f t="shared" si="0"/>
        <v>0</v>
      </c>
      <c r="J22" s="278">
        <f t="shared" si="1"/>
        <v>0</v>
      </c>
      <c r="K22" s="278">
        <f t="shared" si="2"/>
        <v>0</v>
      </c>
      <c r="L22" s="279"/>
    </row>
    <row r="23" spans="1:12" ht="103.15" customHeight="1" x14ac:dyDescent="0.25">
      <c r="A23" s="302">
        <v>18</v>
      </c>
      <c r="B23" s="132" t="s">
        <v>178</v>
      </c>
      <c r="C23" s="15" t="s">
        <v>8</v>
      </c>
      <c r="D23" s="8">
        <v>1015</v>
      </c>
      <c r="E23" s="9"/>
      <c r="F23" s="10"/>
      <c r="G23" s="11"/>
      <c r="H23" s="12"/>
      <c r="I23" s="13">
        <f t="shared" si="0"/>
        <v>0</v>
      </c>
      <c r="J23" s="278">
        <f t="shared" si="1"/>
        <v>0</v>
      </c>
      <c r="K23" s="278">
        <f t="shared" si="2"/>
        <v>0</v>
      </c>
      <c r="L23" s="279"/>
    </row>
    <row r="24" spans="1:12" x14ac:dyDescent="0.25">
      <c r="A24" s="302">
        <v>19</v>
      </c>
      <c r="B24" s="132" t="s">
        <v>145</v>
      </c>
      <c r="C24" s="15" t="s">
        <v>8</v>
      </c>
      <c r="D24" s="8">
        <v>150</v>
      </c>
      <c r="E24" s="9"/>
      <c r="F24" s="10"/>
      <c r="G24" s="11"/>
      <c r="H24" s="12"/>
      <c r="I24" s="13">
        <f t="shared" si="0"/>
        <v>0</v>
      </c>
      <c r="J24" s="278">
        <f t="shared" si="1"/>
        <v>0</v>
      </c>
      <c r="K24" s="278">
        <f t="shared" si="2"/>
        <v>0</v>
      </c>
      <c r="L24" s="279"/>
    </row>
    <row r="25" spans="1:12" ht="70.5" customHeight="1" x14ac:dyDescent="0.25">
      <c r="A25" s="302">
        <v>20</v>
      </c>
      <c r="B25" s="132" t="s">
        <v>146</v>
      </c>
      <c r="C25" s="17" t="s">
        <v>9</v>
      </c>
      <c r="D25" s="8">
        <v>890</v>
      </c>
      <c r="E25" s="9"/>
      <c r="F25" s="9"/>
      <c r="G25" s="11"/>
      <c r="H25" s="12"/>
      <c r="I25" s="13">
        <f t="shared" si="0"/>
        <v>0</v>
      </c>
      <c r="J25" s="278">
        <f t="shared" si="1"/>
        <v>0</v>
      </c>
      <c r="K25" s="278">
        <f t="shared" si="2"/>
        <v>0</v>
      </c>
      <c r="L25" s="279"/>
    </row>
    <row r="26" spans="1:12" ht="76.900000000000006" customHeight="1" x14ac:dyDescent="0.25">
      <c r="A26" s="302">
        <v>21</v>
      </c>
      <c r="B26" s="132" t="s">
        <v>147</v>
      </c>
      <c r="C26" s="17" t="s">
        <v>9</v>
      </c>
      <c r="D26" s="8">
        <v>2580</v>
      </c>
      <c r="E26" s="9"/>
      <c r="F26" s="9"/>
      <c r="G26" s="11"/>
      <c r="H26" s="12"/>
      <c r="I26" s="13">
        <f t="shared" si="0"/>
        <v>0</v>
      </c>
      <c r="J26" s="278">
        <f t="shared" si="1"/>
        <v>0</v>
      </c>
      <c r="K26" s="278">
        <f t="shared" si="2"/>
        <v>0</v>
      </c>
      <c r="L26" s="279"/>
    </row>
    <row r="27" spans="1:12" ht="63.75" x14ac:dyDescent="0.25">
      <c r="A27" s="302">
        <v>22</v>
      </c>
      <c r="B27" s="132" t="s">
        <v>148</v>
      </c>
      <c r="C27" s="17" t="s">
        <v>9</v>
      </c>
      <c r="D27" s="8">
        <v>2130</v>
      </c>
      <c r="E27" s="9"/>
      <c r="F27" s="9"/>
      <c r="G27" s="11"/>
      <c r="H27" s="12"/>
      <c r="I27" s="13">
        <f t="shared" si="0"/>
        <v>0</v>
      </c>
      <c r="J27" s="278">
        <f t="shared" si="1"/>
        <v>0</v>
      </c>
      <c r="K27" s="278">
        <f t="shared" si="2"/>
        <v>0</v>
      </c>
      <c r="L27" s="279"/>
    </row>
    <row r="28" spans="1:12" ht="74.25" customHeight="1" x14ac:dyDescent="0.25">
      <c r="A28" s="302">
        <v>23</v>
      </c>
      <c r="B28" s="132" t="s">
        <v>149</v>
      </c>
      <c r="C28" s="15" t="s">
        <v>9</v>
      </c>
      <c r="D28" s="8">
        <v>100</v>
      </c>
      <c r="E28" s="9"/>
      <c r="F28" s="9"/>
      <c r="G28" s="11"/>
      <c r="H28" s="12"/>
      <c r="I28" s="13">
        <f t="shared" si="0"/>
        <v>0</v>
      </c>
      <c r="J28" s="278">
        <f t="shared" si="1"/>
        <v>0</v>
      </c>
      <c r="K28" s="278">
        <f t="shared" si="2"/>
        <v>0</v>
      </c>
      <c r="L28" s="279"/>
    </row>
    <row r="29" spans="1:12" ht="27" x14ac:dyDescent="0.25">
      <c r="A29" s="302">
        <v>24</v>
      </c>
      <c r="B29" s="132" t="s">
        <v>150</v>
      </c>
      <c r="C29" s="15" t="s">
        <v>99</v>
      </c>
      <c r="D29" s="8">
        <v>510</v>
      </c>
      <c r="E29" s="9"/>
      <c r="F29" s="9"/>
      <c r="G29" s="11"/>
      <c r="H29" s="12"/>
      <c r="I29" s="13"/>
      <c r="J29" s="278">
        <f t="shared" si="1"/>
        <v>0</v>
      </c>
      <c r="K29" s="278">
        <f t="shared" si="2"/>
        <v>0</v>
      </c>
      <c r="L29" s="279"/>
    </row>
    <row r="30" spans="1:12" ht="51" x14ac:dyDescent="0.25">
      <c r="A30" s="302">
        <v>25</v>
      </c>
      <c r="B30" s="132" t="s">
        <v>151</v>
      </c>
      <c r="C30" s="15" t="s">
        <v>9</v>
      </c>
      <c r="D30" s="8">
        <v>48</v>
      </c>
      <c r="E30" s="9"/>
      <c r="F30" s="9"/>
      <c r="G30" s="11"/>
      <c r="H30" s="12"/>
      <c r="I30" s="13">
        <f t="shared" si="0"/>
        <v>0</v>
      </c>
      <c r="J30" s="278">
        <f t="shared" si="1"/>
        <v>0</v>
      </c>
      <c r="K30" s="278">
        <f t="shared" si="2"/>
        <v>0</v>
      </c>
      <c r="L30" s="279"/>
    </row>
    <row r="31" spans="1:12" ht="38.25" x14ac:dyDescent="0.25">
      <c r="A31" s="302">
        <v>26</v>
      </c>
      <c r="B31" s="132" t="s">
        <v>152</v>
      </c>
      <c r="C31" s="15" t="s">
        <v>8</v>
      </c>
      <c r="D31" s="8">
        <v>35</v>
      </c>
      <c r="E31" s="9"/>
      <c r="F31" s="10"/>
      <c r="G31" s="11"/>
      <c r="H31" s="12"/>
      <c r="I31" s="13">
        <f t="shared" si="0"/>
        <v>0</v>
      </c>
      <c r="J31" s="278">
        <f t="shared" si="1"/>
        <v>0</v>
      </c>
      <c r="K31" s="278">
        <f t="shared" si="2"/>
        <v>0</v>
      </c>
      <c r="L31" s="279"/>
    </row>
    <row r="32" spans="1:12" ht="25.5" x14ac:dyDescent="0.25">
      <c r="A32" s="302">
        <v>27</v>
      </c>
      <c r="B32" s="132" t="s">
        <v>153</v>
      </c>
      <c r="C32" s="15" t="s">
        <v>8</v>
      </c>
      <c r="D32" s="8">
        <v>50</v>
      </c>
      <c r="E32" s="9"/>
      <c r="F32" s="10"/>
      <c r="G32" s="11"/>
      <c r="H32" s="12"/>
      <c r="I32" s="13">
        <f t="shared" si="0"/>
        <v>0</v>
      </c>
      <c r="J32" s="278">
        <f t="shared" si="1"/>
        <v>0</v>
      </c>
      <c r="K32" s="278">
        <f t="shared" si="2"/>
        <v>0</v>
      </c>
      <c r="L32" s="279"/>
    </row>
    <row r="33" spans="1:12" ht="25.5" x14ac:dyDescent="0.25">
      <c r="A33" s="302">
        <v>28</v>
      </c>
      <c r="B33" s="132" t="s">
        <v>154</v>
      </c>
      <c r="C33" s="15" t="s">
        <v>8</v>
      </c>
      <c r="D33" s="8">
        <v>60</v>
      </c>
      <c r="E33" s="9"/>
      <c r="F33" s="10"/>
      <c r="G33" s="11"/>
      <c r="H33" s="12"/>
      <c r="I33" s="13">
        <f t="shared" si="0"/>
        <v>0</v>
      </c>
      <c r="J33" s="278">
        <f t="shared" si="1"/>
        <v>0</v>
      </c>
      <c r="K33" s="278">
        <f t="shared" si="2"/>
        <v>0</v>
      </c>
      <c r="L33" s="279"/>
    </row>
    <row r="34" spans="1:12" x14ac:dyDescent="0.25">
      <c r="A34" s="302">
        <v>29</v>
      </c>
      <c r="B34" s="130" t="s">
        <v>108</v>
      </c>
      <c r="C34" s="15" t="s">
        <v>8</v>
      </c>
      <c r="D34" s="8">
        <v>70</v>
      </c>
      <c r="E34" s="9"/>
      <c r="F34" s="10"/>
      <c r="G34" s="11"/>
      <c r="H34" s="12"/>
      <c r="I34" s="13">
        <f t="shared" si="0"/>
        <v>0</v>
      </c>
      <c r="J34" s="278">
        <f t="shared" si="1"/>
        <v>0</v>
      </c>
      <c r="K34" s="278">
        <f t="shared" si="2"/>
        <v>0</v>
      </c>
      <c r="L34" s="279"/>
    </row>
    <row r="35" spans="1:12" ht="21.6" customHeight="1" x14ac:dyDescent="0.25">
      <c r="A35" s="302">
        <v>30</v>
      </c>
      <c r="B35" s="130" t="s">
        <v>155</v>
      </c>
      <c r="C35" s="15" t="s">
        <v>8</v>
      </c>
      <c r="D35" s="8">
        <v>54</v>
      </c>
      <c r="E35" s="9"/>
      <c r="F35" s="10"/>
      <c r="G35" s="11"/>
      <c r="H35" s="12"/>
      <c r="I35" s="13">
        <f t="shared" si="0"/>
        <v>0</v>
      </c>
      <c r="J35" s="278">
        <f t="shared" si="1"/>
        <v>0</v>
      </c>
      <c r="K35" s="278">
        <f t="shared" si="2"/>
        <v>0</v>
      </c>
      <c r="L35" s="279"/>
    </row>
    <row r="36" spans="1:12" ht="60.6" customHeight="1" x14ac:dyDescent="0.25">
      <c r="A36" s="302">
        <v>31</v>
      </c>
      <c r="B36" s="132" t="s">
        <v>156</v>
      </c>
      <c r="C36" s="15" t="s">
        <v>8</v>
      </c>
      <c r="D36" s="8">
        <v>220</v>
      </c>
      <c r="E36" s="9"/>
      <c r="F36" s="10"/>
      <c r="G36" s="11"/>
      <c r="H36" s="12"/>
      <c r="I36" s="13">
        <f t="shared" si="0"/>
        <v>0</v>
      </c>
      <c r="J36" s="278">
        <f t="shared" si="1"/>
        <v>0</v>
      </c>
      <c r="K36" s="278">
        <f t="shared" si="2"/>
        <v>0</v>
      </c>
      <c r="L36" s="279"/>
    </row>
    <row r="37" spans="1:12" ht="38.25" x14ac:dyDescent="0.25">
      <c r="A37" s="302">
        <v>32</v>
      </c>
      <c r="B37" s="132" t="s">
        <v>157</v>
      </c>
      <c r="C37" s="15" t="s">
        <v>8</v>
      </c>
      <c r="D37" s="8">
        <v>170</v>
      </c>
      <c r="E37" s="9"/>
      <c r="F37" s="10"/>
      <c r="G37" s="11"/>
      <c r="H37" s="12"/>
      <c r="I37" s="13">
        <f t="shared" si="0"/>
        <v>0</v>
      </c>
      <c r="J37" s="278">
        <f t="shared" si="1"/>
        <v>0</v>
      </c>
      <c r="K37" s="278">
        <f t="shared" si="2"/>
        <v>0</v>
      </c>
      <c r="L37" s="279"/>
    </row>
    <row r="38" spans="1:12" ht="46.9" customHeight="1" x14ac:dyDescent="0.25">
      <c r="A38" s="302">
        <v>33</v>
      </c>
      <c r="B38" s="130" t="s">
        <v>158</v>
      </c>
      <c r="C38" s="15" t="s">
        <v>8</v>
      </c>
      <c r="D38" s="8">
        <v>38</v>
      </c>
      <c r="E38" s="9"/>
      <c r="F38" s="10"/>
      <c r="G38" s="11"/>
      <c r="H38" s="12"/>
      <c r="I38" s="13">
        <f t="shared" si="0"/>
        <v>0</v>
      </c>
      <c r="J38" s="278">
        <f t="shared" si="1"/>
        <v>0</v>
      </c>
      <c r="K38" s="278">
        <f t="shared" si="2"/>
        <v>0</v>
      </c>
      <c r="L38" s="279"/>
    </row>
    <row r="39" spans="1:12" ht="25.5" x14ac:dyDescent="0.25">
      <c r="A39" s="302">
        <v>34</v>
      </c>
      <c r="B39" s="134" t="s">
        <v>159</v>
      </c>
      <c r="C39" s="15" t="s">
        <v>8</v>
      </c>
      <c r="D39" s="8">
        <v>135</v>
      </c>
      <c r="E39" s="9"/>
      <c r="F39" s="10"/>
      <c r="G39" s="11"/>
      <c r="H39" s="12"/>
      <c r="I39" s="13">
        <f t="shared" si="0"/>
        <v>0</v>
      </c>
      <c r="J39" s="278">
        <f t="shared" si="1"/>
        <v>0</v>
      </c>
      <c r="K39" s="278">
        <f t="shared" si="2"/>
        <v>0</v>
      </c>
      <c r="L39" s="279"/>
    </row>
    <row r="40" spans="1:12" x14ac:dyDescent="0.25">
      <c r="A40" s="302">
        <v>35</v>
      </c>
      <c r="B40" s="134" t="s">
        <v>160</v>
      </c>
      <c r="C40" s="15" t="s">
        <v>8</v>
      </c>
      <c r="D40" s="8">
        <v>160</v>
      </c>
      <c r="E40" s="9"/>
      <c r="F40" s="10"/>
      <c r="G40" s="11"/>
      <c r="H40" s="12"/>
      <c r="I40" s="13"/>
      <c r="J40" s="278">
        <f t="shared" si="1"/>
        <v>0</v>
      </c>
      <c r="K40" s="278">
        <f t="shared" si="2"/>
        <v>0</v>
      </c>
      <c r="L40" s="279"/>
    </row>
    <row r="41" spans="1:12" ht="16.899999999999999" customHeight="1" x14ac:dyDescent="0.25">
      <c r="A41" s="302">
        <v>36</v>
      </c>
      <c r="B41" s="130" t="s">
        <v>161</v>
      </c>
      <c r="C41" s="15" t="s">
        <v>8</v>
      </c>
      <c r="D41" s="8">
        <v>56</v>
      </c>
      <c r="E41" s="9"/>
      <c r="F41" s="10"/>
      <c r="G41" s="11"/>
      <c r="H41" s="12"/>
      <c r="I41" s="13">
        <f t="shared" si="0"/>
        <v>0</v>
      </c>
      <c r="J41" s="278">
        <f t="shared" si="1"/>
        <v>0</v>
      </c>
      <c r="K41" s="278">
        <f t="shared" si="2"/>
        <v>0</v>
      </c>
      <c r="L41" s="279"/>
    </row>
    <row r="42" spans="1:12" ht="37.15" customHeight="1" x14ac:dyDescent="0.25">
      <c r="A42" s="302">
        <v>37</v>
      </c>
      <c r="B42" s="132" t="s">
        <v>126</v>
      </c>
      <c r="C42" s="15" t="s">
        <v>8</v>
      </c>
      <c r="D42" s="8">
        <v>360</v>
      </c>
      <c r="E42" s="9"/>
      <c r="F42" s="10"/>
      <c r="G42" s="11"/>
      <c r="H42" s="12"/>
      <c r="I42" s="13">
        <f t="shared" si="0"/>
        <v>0</v>
      </c>
      <c r="J42" s="278">
        <f t="shared" si="1"/>
        <v>0</v>
      </c>
      <c r="K42" s="278">
        <f t="shared" si="2"/>
        <v>0</v>
      </c>
      <c r="L42" s="279"/>
    </row>
    <row r="43" spans="1:12" ht="38.25" x14ac:dyDescent="0.25">
      <c r="A43" s="302">
        <v>38</v>
      </c>
      <c r="B43" s="132" t="s">
        <v>127</v>
      </c>
      <c r="C43" s="15" t="s">
        <v>8</v>
      </c>
      <c r="D43" s="8">
        <v>200</v>
      </c>
      <c r="E43" s="9"/>
      <c r="F43" s="10"/>
      <c r="G43" s="11"/>
      <c r="H43" s="12"/>
      <c r="I43" s="13">
        <f t="shared" si="0"/>
        <v>0</v>
      </c>
      <c r="J43" s="278">
        <f t="shared" si="1"/>
        <v>0</v>
      </c>
      <c r="K43" s="278">
        <f t="shared" si="2"/>
        <v>0</v>
      </c>
      <c r="L43" s="279"/>
    </row>
    <row r="44" spans="1:12" x14ac:dyDescent="0.25">
      <c r="A44" s="302">
        <v>39</v>
      </c>
      <c r="B44" s="130" t="s">
        <v>162</v>
      </c>
      <c r="C44" s="15" t="s">
        <v>8</v>
      </c>
      <c r="D44" s="8">
        <v>67</v>
      </c>
      <c r="E44" s="9"/>
      <c r="F44" s="10"/>
      <c r="G44" s="11"/>
      <c r="H44" s="12"/>
      <c r="I44" s="13">
        <f t="shared" si="0"/>
        <v>0</v>
      </c>
      <c r="J44" s="278">
        <f t="shared" si="1"/>
        <v>0</v>
      </c>
      <c r="K44" s="278">
        <f t="shared" si="2"/>
        <v>0</v>
      </c>
      <c r="L44" s="279"/>
    </row>
    <row r="45" spans="1:12" x14ac:dyDescent="0.25">
      <c r="A45" s="302">
        <v>40</v>
      </c>
      <c r="B45" s="130" t="s">
        <v>128</v>
      </c>
      <c r="C45" s="15" t="s">
        <v>8</v>
      </c>
      <c r="D45" s="8">
        <v>60</v>
      </c>
      <c r="E45" s="9"/>
      <c r="F45" s="10"/>
      <c r="G45" s="11"/>
      <c r="H45" s="12"/>
      <c r="I45" s="13">
        <f t="shared" si="0"/>
        <v>0</v>
      </c>
      <c r="J45" s="278">
        <f t="shared" si="1"/>
        <v>0</v>
      </c>
      <c r="K45" s="278">
        <f t="shared" si="2"/>
        <v>0</v>
      </c>
      <c r="L45" s="279"/>
    </row>
    <row r="46" spans="1:12" x14ac:dyDescent="0.25">
      <c r="A46" s="302">
        <v>41</v>
      </c>
      <c r="B46" s="130" t="s">
        <v>129</v>
      </c>
      <c r="C46" s="15" t="s">
        <v>8</v>
      </c>
      <c r="D46" s="8">
        <v>49</v>
      </c>
      <c r="E46" s="9"/>
      <c r="F46" s="10"/>
      <c r="G46" s="11"/>
      <c r="H46" s="12"/>
      <c r="I46" s="13">
        <f t="shared" si="0"/>
        <v>0</v>
      </c>
      <c r="J46" s="278">
        <f t="shared" si="1"/>
        <v>0</v>
      </c>
      <c r="K46" s="278">
        <f t="shared" si="2"/>
        <v>0</v>
      </c>
      <c r="L46" s="279"/>
    </row>
    <row r="47" spans="1:12" x14ac:dyDescent="0.25">
      <c r="A47" s="302">
        <v>42</v>
      </c>
      <c r="B47" s="130" t="s">
        <v>163</v>
      </c>
      <c r="C47" s="15" t="s">
        <v>8</v>
      </c>
      <c r="D47" s="8">
        <v>36</v>
      </c>
      <c r="E47" s="9"/>
      <c r="F47" s="10"/>
      <c r="G47" s="11"/>
      <c r="H47" s="12"/>
      <c r="I47" s="13">
        <f t="shared" si="0"/>
        <v>0</v>
      </c>
      <c r="J47" s="278">
        <f t="shared" si="1"/>
        <v>0</v>
      </c>
      <c r="K47" s="278">
        <f t="shared" si="2"/>
        <v>0</v>
      </c>
      <c r="L47" s="279"/>
    </row>
    <row r="48" spans="1:12" x14ac:dyDescent="0.25">
      <c r="A48" s="302">
        <v>43</v>
      </c>
      <c r="B48" s="130" t="s">
        <v>164</v>
      </c>
      <c r="C48" s="15" t="s">
        <v>8</v>
      </c>
      <c r="D48" s="8">
        <v>40</v>
      </c>
      <c r="E48" s="9"/>
      <c r="F48" s="10"/>
      <c r="G48" s="11"/>
      <c r="H48" s="12"/>
      <c r="I48" s="13">
        <f t="shared" si="0"/>
        <v>0</v>
      </c>
      <c r="J48" s="278">
        <f t="shared" si="1"/>
        <v>0</v>
      </c>
      <c r="K48" s="278">
        <f t="shared" si="2"/>
        <v>0</v>
      </c>
      <c r="L48" s="279"/>
    </row>
    <row r="49" spans="1:12" x14ac:dyDescent="0.25">
      <c r="A49" s="302">
        <v>44</v>
      </c>
      <c r="B49" s="132" t="s">
        <v>165</v>
      </c>
      <c r="C49" s="15" t="s">
        <v>8</v>
      </c>
      <c r="D49" s="8">
        <v>665</v>
      </c>
      <c r="E49" s="9"/>
      <c r="F49" s="10"/>
      <c r="G49" s="11"/>
      <c r="H49" s="12"/>
      <c r="I49" s="13">
        <f t="shared" si="0"/>
        <v>0</v>
      </c>
      <c r="J49" s="278">
        <f t="shared" si="1"/>
        <v>0</v>
      </c>
      <c r="K49" s="278">
        <f t="shared" si="2"/>
        <v>0</v>
      </c>
      <c r="L49" s="279"/>
    </row>
    <row r="50" spans="1:12" ht="31.15" customHeight="1" x14ac:dyDescent="0.25">
      <c r="A50" s="302">
        <v>45</v>
      </c>
      <c r="B50" s="132" t="s">
        <v>166</v>
      </c>
      <c r="C50" s="15" t="s">
        <v>8</v>
      </c>
      <c r="D50" s="8">
        <v>524</v>
      </c>
      <c r="E50" s="9"/>
      <c r="F50" s="10"/>
      <c r="G50" s="11"/>
      <c r="H50" s="12"/>
      <c r="I50" s="13">
        <f t="shared" si="0"/>
        <v>0</v>
      </c>
      <c r="J50" s="278">
        <f t="shared" si="1"/>
        <v>0</v>
      </c>
      <c r="K50" s="278">
        <f t="shared" si="2"/>
        <v>0</v>
      </c>
      <c r="L50" s="279"/>
    </row>
    <row r="51" spans="1:12" ht="45" customHeight="1" x14ac:dyDescent="0.25">
      <c r="A51" s="302">
        <v>46</v>
      </c>
      <c r="B51" s="137" t="s">
        <v>167</v>
      </c>
      <c r="C51" s="15" t="s">
        <v>9</v>
      </c>
      <c r="D51" s="8">
        <v>32</v>
      </c>
      <c r="E51" s="9"/>
      <c r="F51" s="9"/>
      <c r="G51" s="11"/>
      <c r="H51" s="12"/>
      <c r="I51" s="13">
        <f t="shared" si="0"/>
        <v>0</v>
      </c>
      <c r="J51" s="278">
        <f t="shared" si="1"/>
        <v>0</v>
      </c>
      <c r="K51" s="278">
        <f t="shared" si="2"/>
        <v>0</v>
      </c>
      <c r="L51" s="279"/>
    </row>
    <row r="52" spans="1:12" ht="33" customHeight="1" x14ac:dyDescent="0.25">
      <c r="A52" s="302">
        <v>47</v>
      </c>
      <c r="B52" s="137" t="s">
        <v>168</v>
      </c>
      <c r="C52" s="15" t="s">
        <v>9</v>
      </c>
      <c r="D52" s="8">
        <v>622</v>
      </c>
      <c r="E52" s="9"/>
      <c r="F52" s="9"/>
      <c r="G52" s="11"/>
      <c r="H52" s="12"/>
      <c r="I52" s="13">
        <f t="shared" si="0"/>
        <v>0</v>
      </c>
      <c r="J52" s="278">
        <f t="shared" si="1"/>
        <v>0</v>
      </c>
      <c r="K52" s="278">
        <f t="shared" si="2"/>
        <v>0</v>
      </c>
      <c r="L52" s="279"/>
    </row>
    <row r="53" spans="1:12" ht="46.9" customHeight="1" x14ac:dyDescent="0.25">
      <c r="A53" s="302">
        <v>48</v>
      </c>
      <c r="B53" s="133" t="s">
        <v>169</v>
      </c>
      <c r="C53" s="18" t="s">
        <v>9</v>
      </c>
      <c r="D53" s="8">
        <v>1425</v>
      </c>
      <c r="E53" s="9"/>
      <c r="F53" s="9"/>
      <c r="G53" s="11"/>
      <c r="H53" s="12"/>
      <c r="I53" s="13">
        <f t="shared" si="0"/>
        <v>0</v>
      </c>
      <c r="J53" s="278">
        <f t="shared" si="1"/>
        <v>0</v>
      </c>
      <c r="K53" s="278">
        <f t="shared" si="2"/>
        <v>0</v>
      </c>
      <c r="L53" s="279"/>
    </row>
    <row r="54" spans="1:12" ht="46.15" customHeight="1" x14ac:dyDescent="0.25">
      <c r="A54" s="302">
        <v>49</v>
      </c>
      <c r="B54" s="133" t="s">
        <v>170</v>
      </c>
      <c r="C54" s="18" t="s">
        <v>9</v>
      </c>
      <c r="D54" s="8">
        <v>780</v>
      </c>
      <c r="E54" s="9"/>
      <c r="F54" s="9"/>
      <c r="G54" s="11"/>
      <c r="H54" s="12"/>
      <c r="I54" s="13">
        <f t="shared" si="0"/>
        <v>0</v>
      </c>
      <c r="J54" s="278">
        <f t="shared" si="1"/>
        <v>0</v>
      </c>
      <c r="K54" s="278">
        <f t="shared" si="2"/>
        <v>0</v>
      </c>
      <c r="L54" s="279"/>
    </row>
    <row r="55" spans="1:12" ht="38.25" x14ac:dyDescent="0.25">
      <c r="A55" s="302">
        <v>50</v>
      </c>
      <c r="B55" s="133" t="s">
        <v>171</v>
      </c>
      <c r="C55" s="18" t="s">
        <v>9</v>
      </c>
      <c r="D55" s="8">
        <v>1660</v>
      </c>
      <c r="E55" s="9"/>
      <c r="F55" s="9"/>
      <c r="G55" s="11"/>
      <c r="H55" s="12"/>
      <c r="I55" s="13">
        <f t="shared" si="0"/>
        <v>0</v>
      </c>
      <c r="J55" s="278">
        <f t="shared" si="1"/>
        <v>0</v>
      </c>
      <c r="K55" s="278">
        <f t="shared" si="2"/>
        <v>0</v>
      </c>
      <c r="L55" s="279"/>
    </row>
    <row r="56" spans="1:12" ht="51" x14ac:dyDescent="0.25">
      <c r="A56" s="302">
        <v>51</v>
      </c>
      <c r="B56" s="133" t="s">
        <v>172</v>
      </c>
      <c r="C56" s="18" t="s">
        <v>9</v>
      </c>
      <c r="D56" s="8">
        <v>300</v>
      </c>
      <c r="E56" s="9"/>
      <c r="F56" s="9"/>
      <c r="G56" s="11"/>
      <c r="H56" s="12"/>
      <c r="I56" s="13">
        <f t="shared" si="0"/>
        <v>0</v>
      </c>
      <c r="J56" s="278">
        <f t="shared" si="1"/>
        <v>0</v>
      </c>
      <c r="K56" s="278">
        <f t="shared" si="2"/>
        <v>0</v>
      </c>
      <c r="L56" s="279"/>
    </row>
    <row r="57" spans="1:12" ht="51" x14ac:dyDescent="0.25">
      <c r="A57" s="302">
        <v>52</v>
      </c>
      <c r="B57" s="133" t="s">
        <v>173</v>
      </c>
      <c r="C57" s="18" t="s">
        <v>9</v>
      </c>
      <c r="D57" s="8">
        <v>1165</v>
      </c>
      <c r="E57" s="9"/>
      <c r="F57" s="9"/>
      <c r="G57" s="11"/>
      <c r="H57" s="12"/>
      <c r="I57" s="13">
        <f t="shared" si="0"/>
        <v>0</v>
      </c>
      <c r="J57" s="278">
        <f t="shared" si="1"/>
        <v>0</v>
      </c>
      <c r="K57" s="278">
        <f t="shared" si="2"/>
        <v>0</v>
      </c>
      <c r="L57" s="279"/>
    </row>
    <row r="58" spans="1:12" ht="39" x14ac:dyDescent="0.25">
      <c r="A58" s="302">
        <v>53</v>
      </c>
      <c r="B58" s="136" t="s">
        <v>174</v>
      </c>
      <c r="C58" s="18" t="s">
        <v>9</v>
      </c>
      <c r="D58" s="8">
        <v>70</v>
      </c>
      <c r="E58" s="9"/>
      <c r="F58" s="9"/>
      <c r="G58" s="11"/>
      <c r="H58" s="12"/>
      <c r="I58" s="13">
        <f t="shared" si="0"/>
        <v>0</v>
      </c>
      <c r="J58" s="278">
        <f t="shared" si="1"/>
        <v>0</v>
      </c>
      <c r="K58" s="278">
        <f t="shared" si="2"/>
        <v>0</v>
      </c>
      <c r="L58" s="279"/>
    </row>
    <row r="59" spans="1:12" ht="39" x14ac:dyDescent="0.25">
      <c r="A59" s="302">
        <v>54</v>
      </c>
      <c r="B59" s="136" t="s">
        <v>175</v>
      </c>
      <c r="C59" s="18" t="s">
        <v>9</v>
      </c>
      <c r="D59" s="8">
        <v>70</v>
      </c>
      <c r="E59" s="9"/>
      <c r="F59" s="9"/>
      <c r="G59" s="11"/>
      <c r="H59" s="12"/>
      <c r="I59" s="13">
        <f t="shared" si="0"/>
        <v>0</v>
      </c>
      <c r="J59" s="278">
        <f t="shared" si="1"/>
        <v>0</v>
      </c>
      <c r="K59" s="278">
        <f t="shared" si="2"/>
        <v>0</v>
      </c>
      <c r="L59" s="279"/>
    </row>
    <row r="60" spans="1:12" ht="39" x14ac:dyDescent="0.25">
      <c r="A60" s="302">
        <v>55</v>
      </c>
      <c r="B60" s="136" t="s">
        <v>176</v>
      </c>
      <c r="C60" s="20" t="s">
        <v>9</v>
      </c>
      <c r="D60" s="8">
        <v>130</v>
      </c>
      <c r="E60" s="9"/>
      <c r="F60" s="9"/>
      <c r="G60" s="11"/>
      <c r="H60" s="12"/>
      <c r="I60" s="13">
        <f t="shared" si="0"/>
        <v>0</v>
      </c>
      <c r="J60" s="278">
        <f t="shared" si="1"/>
        <v>0</v>
      </c>
      <c r="K60" s="278">
        <f t="shared" si="2"/>
        <v>0</v>
      </c>
      <c r="L60" s="279"/>
    </row>
    <row r="61" spans="1:12" ht="25.5" x14ac:dyDescent="0.25">
      <c r="A61" s="302">
        <v>56</v>
      </c>
      <c r="B61" s="130" t="s">
        <v>177</v>
      </c>
      <c r="C61" s="19" t="s">
        <v>9</v>
      </c>
      <c r="D61" s="8">
        <v>320</v>
      </c>
      <c r="E61" s="9"/>
      <c r="F61" s="9"/>
      <c r="G61" s="11"/>
      <c r="H61" s="12"/>
      <c r="I61" s="13">
        <f t="shared" si="0"/>
        <v>0</v>
      </c>
      <c r="J61" s="278">
        <f t="shared" si="1"/>
        <v>0</v>
      </c>
      <c r="K61" s="278">
        <f t="shared" si="2"/>
        <v>0</v>
      </c>
      <c r="L61" s="279"/>
    </row>
    <row r="62" spans="1:12" ht="51" x14ac:dyDescent="0.25">
      <c r="A62" s="302">
        <v>57</v>
      </c>
      <c r="B62" s="145" t="s">
        <v>197</v>
      </c>
      <c r="C62" s="18" t="s">
        <v>9</v>
      </c>
      <c r="D62" s="8">
        <v>605</v>
      </c>
      <c r="E62" s="9"/>
      <c r="F62" s="9"/>
      <c r="G62" s="11"/>
      <c r="H62" s="12"/>
      <c r="I62" s="13">
        <f t="shared" si="0"/>
        <v>0</v>
      </c>
      <c r="J62" s="278">
        <f t="shared" si="1"/>
        <v>0</v>
      </c>
      <c r="K62" s="278">
        <f t="shared" si="2"/>
        <v>0</v>
      </c>
      <c r="L62" s="279"/>
    </row>
    <row r="63" spans="1:12" ht="51" x14ac:dyDescent="0.25">
      <c r="A63" s="302">
        <v>58</v>
      </c>
      <c r="B63" s="130" t="s">
        <v>198</v>
      </c>
      <c r="C63" s="19" t="s">
        <v>9</v>
      </c>
      <c r="D63" s="8">
        <v>2150</v>
      </c>
      <c r="E63" s="9"/>
      <c r="F63" s="9"/>
      <c r="G63" s="11"/>
      <c r="H63" s="12"/>
      <c r="I63" s="13">
        <f t="shared" si="0"/>
        <v>0</v>
      </c>
      <c r="J63" s="278">
        <f t="shared" si="1"/>
        <v>0</v>
      </c>
      <c r="K63" s="278">
        <f t="shared" si="2"/>
        <v>0</v>
      </c>
      <c r="L63" s="279"/>
    </row>
    <row r="64" spans="1:12" ht="51" x14ac:dyDescent="0.25">
      <c r="A64" s="302">
        <v>59</v>
      </c>
      <c r="B64" s="130" t="s">
        <v>199</v>
      </c>
      <c r="C64" s="19" t="s">
        <v>9</v>
      </c>
      <c r="D64" s="8">
        <v>4860</v>
      </c>
      <c r="E64" s="9"/>
      <c r="F64" s="9"/>
      <c r="G64" s="11"/>
      <c r="H64" s="12"/>
      <c r="I64" s="13">
        <f t="shared" si="0"/>
        <v>0</v>
      </c>
      <c r="J64" s="278">
        <f t="shared" si="1"/>
        <v>0</v>
      </c>
      <c r="K64" s="278">
        <f t="shared" si="2"/>
        <v>0</v>
      </c>
      <c r="L64" s="279"/>
    </row>
    <row r="65" spans="1:12" ht="38.25" x14ac:dyDescent="0.25">
      <c r="A65" s="302">
        <v>60</v>
      </c>
      <c r="B65" s="146" t="s">
        <v>200</v>
      </c>
      <c r="C65" s="19" t="s">
        <v>9</v>
      </c>
      <c r="D65" s="8">
        <v>720</v>
      </c>
      <c r="E65" s="9"/>
      <c r="F65" s="9"/>
      <c r="G65" s="11"/>
      <c r="H65" s="12"/>
      <c r="I65" s="13">
        <f t="shared" si="0"/>
        <v>0</v>
      </c>
      <c r="J65" s="278">
        <f t="shared" si="1"/>
        <v>0</v>
      </c>
      <c r="K65" s="278">
        <f t="shared" si="2"/>
        <v>0</v>
      </c>
      <c r="L65" s="279"/>
    </row>
    <row r="66" spans="1:12" ht="38.25" x14ac:dyDescent="0.25">
      <c r="A66" s="302">
        <v>61</v>
      </c>
      <c r="B66" s="146" t="s">
        <v>201</v>
      </c>
      <c r="C66" s="19" t="s">
        <v>9</v>
      </c>
      <c r="D66" s="8">
        <v>630</v>
      </c>
      <c r="E66" s="9"/>
      <c r="F66" s="9"/>
      <c r="G66" s="11"/>
      <c r="H66" s="12"/>
      <c r="I66" s="13">
        <f t="shared" si="0"/>
        <v>0</v>
      </c>
      <c r="J66" s="278">
        <f t="shared" si="1"/>
        <v>0</v>
      </c>
      <c r="K66" s="278">
        <f t="shared" si="2"/>
        <v>0</v>
      </c>
      <c r="L66" s="279"/>
    </row>
    <row r="67" spans="1:12" ht="51" x14ac:dyDescent="0.25">
      <c r="A67" s="302">
        <v>62</v>
      </c>
      <c r="B67" s="133" t="s">
        <v>202</v>
      </c>
      <c r="C67" s="18" t="s">
        <v>10</v>
      </c>
      <c r="D67" s="8">
        <v>2510</v>
      </c>
      <c r="E67" s="9"/>
      <c r="F67" s="9"/>
      <c r="G67" s="11"/>
      <c r="H67" s="12"/>
      <c r="I67" s="13">
        <f t="shared" si="0"/>
        <v>0</v>
      </c>
      <c r="J67" s="278">
        <f t="shared" si="1"/>
        <v>0</v>
      </c>
      <c r="K67" s="278">
        <f t="shared" si="2"/>
        <v>0</v>
      </c>
      <c r="L67" s="279"/>
    </row>
    <row r="68" spans="1:12" ht="51" x14ac:dyDescent="0.25">
      <c r="A68" s="302">
        <v>63</v>
      </c>
      <c r="B68" s="133" t="s">
        <v>203</v>
      </c>
      <c r="C68" s="18" t="s">
        <v>10</v>
      </c>
      <c r="D68" s="8">
        <v>1970</v>
      </c>
      <c r="E68" s="9"/>
      <c r="F68" s="9"/>
      <c r="G68" s="11"/>
      <c r="H68" s="12"/>
      <c r="I68" s="13">
        <f t="shared" si="0"/>
        <v>0</v>
      </c>
      <c r="J68" s="278">
        <f t="shared" si="1"/>
        <v>0</v>
      </c>
      <c r="K68" s="278">
        <f t="shared" si="2"/>
        <v>0</v>
      </c>
      <c r="L68" s="279"/>
    </row>
    <row r="69" spans="1:12" ht="38.25" x14ac:dyDescent="0.25">
      <c r="A69" s="302">
        <v>64</v>
      </c>
      <c r="B69" s="133" t="s">
        <v>204</v>
      </c>
      <c r="C69" s="18" t="s">
        <v>10</v>
      </c>
      <c r="D69" s="8">
        <v>1260</v>
      </c>
      <c r="E69" s="9"/>
      <c r="F69" s="9"/>
      <c r="G69" s="11"/>
      <c r="H69" s="12"/>
      <c r="I69" s="13">
        <f t="shared" si="0"/>
        <v>0</v>
      </c>
      <c r="J69" s="278">
        <f t="shared" si="1"/>
        <v>0</v>
      </c>
      <c r="K69" s="278">
        <f t="shared" si="2"/>
        <v>0</v>
      </c>
      <c r="L69" s="279"/>
    </row>
    <row r="70" spans="1:12" ht="51" x14ac:dyDescent="0.25">
      <c r="A70" s="302">
        <v>65</v>
      </c>
      <c r="B70" s="133" t="s">
        <v>205</v>
      </c>
      <c r="C70" s="18" t="s">
        <v>10</v>
      </c>
      <c r="D70" s="8">
        <v>1130</v>
      </c>
      <c r="E70" s="9"/>
      <c r="F70" s="9"/>
      <c r="G70" s="11"/>
      <c r="H70" s="12"/>
      <c r="I70" s="13">
        <f t="shared" si="0"/>
        <v>0</v>
      </c>
      <c r="J70" s="278">
        <f t="shared" si="1"/>
        <v>0</v>
      </c>
      <c r="K70" s="278">
        <f t="shared" si="2"/>
        <v>0</v>
      </c>
      <c r="L70" s="279"/>
    </row>
    <row r="71" spans="1:12" ht="51" x14ac:dyDescent="0.25">
      <c r="A71" s="302">
        <v>66</v>
      </c>
      <c r="B71" s="130" t="s">
        <v>206</v>
      </c>
      <c r="C71" s="18" t="s">
        <v>10</v>
      </c>
      <c r="D71" s="8">
        <v>160</v>
      </c>
      <c r="E71" s="9"/>
      <c r="F71" s="9"/>
      <c r="G71" s="11"/>
      <c r="H71" s="12"/>
      <c r="I71" s="13">
        <f t="shared" si="0"/>
        <v>0</v>
      </c>
      <c r="J71" s="278">
        <f t="shared" ref="J71:J81" si="3">D71*G71</f>
        <v>0</v>
      </c>
      <c r="K71" s="278">
        <f t="shared" ref="K71:K81" si="4">D71*I71</f>
        <v>0</v>
      </c>
      <c r="L71" s="279"/>
    </row>
    <row r="72" spans="1:12" ht="51" x14ac:dyDescent="0.25">
      <c r="A72" s="302">
        <v>67</v>
      </c>
      <c r="B72" s="130" t="s">
        <v>207</v>
      </c>
      <c r="C72" s="18" t="s">
        <v>10</v>
      </c>
      <c r="D72" s="8">
        <v>130</v>
      </c>
      <c r="E72" s="9"/>
      <c r="F72" s="9"/>
      <c r="G72" s="11"/>
      <c r="H72" s="12"/>
      <c r="I72" s="13">
        <f t="shared" si="0"/>
        <v>0</v>
      </c>
      <c r="J72" s="278">
        <f t="shared" si="3"/>
        <v>0</v>
      </c>
      <c r="K72" s="278">
        <f t="shared" si="4"/>
        <v>0</v>
      </c>
      <c r="L72" s="279"/>
    </row>
    <row r="73" spans="1:12" ht="42.75" customHeight="1" x14ac:dyDescent="0.25">
      <c r="A73" s="302">
        <v>68</v>
      </c>
      <c r="B73" s="130" t="s">
        <v>208</v>
      </c>
      <c r="C73" s="18" t="s">
        <v>10</v>
      </c>
      <c r="D73" s="8">
        <v>280</v>
      </c>
      <c r="E73" s="9"/>
      <c r="F73" s="9"/>
      <c r="G73" s="11"/>
      <c r="H73" s="12"/>
      <c r="I73" s="13">
        <f t="shared" si="0"/>
        <v>0</v>
      </c>
      <c r="J73" s="278">
        <f t="shared" si="3"/>
        <v>0</v>
      </c>
      <c r="K73" s="278">
        <f t="shared" si="4"/>
        <v>0</v>
      </c>
      <c r="L73" s="279"/>
    </row>
    <row r="74" spans="1:12" ht="39.75" customHeight="1" x14ac:dyDescent="0.25">
      <c r="A74" s="302">
        <v>69</v>
      </c>
      <c r="B74" s="130" t="s">
        <v>209</v>
      </c>
      <c r="C74" s="18" t="s">
        <v>10</v>
      </c>
      <c r="D74" s="8">
        <v>680</v>
      </c>
      <c r="E74" s="9"/>
      <c r="F74" s="9"/>
      <c r="G74" s="11"/>
      <c r="H74" s="12"/>
      <c r="I74" s="13">
        <f t="shared" si="0"/>
        <v>0</v>
      </c>
      <c r="J74" s="278">
        <f t="shared" si="3"/>
        <v>0</v>
      </c>
      <c r="K74" s="278">
        <f t="shared" si="4"/>
        <v>0</v>
      </c>
      <c r="L74" s="279"/>
    </row>
    <row r="75" spans="1:12" ht="31.5" customHeight="1" x14ac:dyDescent="0.25">
      <c r="A75" s="302">
        <v>70</v>
      </c>
      <c r="B75" s="130" t="s">
        <v>210</v>
      </c>
      <c r="C75" s="18" t="s">
        <v>86</v>
      </c>
      <c r="D75" s="8">
        <v>114</v>
      </c>
      <c r="E75" s="9"/>
      <c r="F75" s="9"/>
      <c r="G75" s="11"/>
      <c r="H75" s="12"/>
      <c r="I75" s="13">
        <f t="shared" ref="I75:I81" si="5">G75*(1+H75)</f>
        <v>0</v>
      </c>
      <c r="J75" s="278">
        <f t="shared" si="3"/>
        <v>0</v>
      </c>
      <c r="K75" s="278">
        <f t="shared" si="4"/>
        <v>0</v>
      </c>
      <c r="L75" s="279"/>
    </row>
    <row r="76" spans="1:12" ht="25.5" x14ac:dyDescent="0.25">
      <c r="A76" s="302">
        <v>71</v>
      </c>
      <c r="B76" s="130" t="s">
        <v>211</v>
      </c>
      <c r="C76" s="19" t="s">
        <v>8</v>
      </c>
      <c r="D76" s="8">
        <v>937000</v>
      </c>
      <c r="E76" s="9"/>
      <c r="F76" s="9"/>
      <c r="G76" s="11"/>
      <c r="H76" s="12"/>
      <c r="I76" s="13">
        <f t="shared" si="5"/>
        <v>0</v>
      </c>
      <c r="J76" s="278">
        <f t="shared" si="3"/>
        <v>0</v>
      </c>
      <c r="K76" s="278">
        <f t="shared" si="4"/>
        <v>0</v>
      </c>
      <c r="L76" s="279"/>
    </row>
    <row r="77" spans="1:12" ht="38.25" x14ac:dyDescent="0.25">
      <c r="A77" s="302">
        <v>72</v>
      </c>
      <c r="B77" s="137" t="s">
        <v>212</v>
      </c>
      <c r="C77" s="19" t="s">
        <v>9</v>
      </c>
      <c r="D77" s="8">
        <v>115</v>
      </c>
      <c r="E77" s="9"/>
      <c r="F77" s="9"/>
      <c r="G77" s="11"/>
      <c r="H77" s="12"/>
      <c r="I77" s="13">
        <f t="shared" si="5"/>
        <v>0</v>
      </c>
      <c r="J77" s="278">
        <f t="shared" si="3"/>
        <v>0</v>
      </c>
      <c r="K77" s="278">
        <f t="shared" si="4"/>
        <v>0</v>
      </c>
      <c r="L77" s="279"/>
    </row>
    <row r="78" spans="1:12" x14ac:dyDescent="0.25">
      <c r="A78" s="302">
        <v>73</v>
      </c>
      <c r="B78" s="154" t="s">
        <v>214</v>
      </c>
      <c r="C78" s="19" t="s">
        <v>8</v>
      </c>
      <c r="D78" s="8">
        <v>4040</v>
      </c>
      <c r="E78" s="9"/>
      <c r="F78" s="9"/>
      <c r="G78" s="11"/>
      <c r="H78" s="12"/>
      <c r="I78" s="13">
        <f t="shared" si="5"/>
        <v>0</v>
      </c>
      <c r="J78" s="278">
        <f t="shared" si="3"/>
        <v>0</v>
      </c>
      <c r="K78" s="278">
        <f t="shared" si="4"/>
        <v>0</v>
      </c>
      <c r="L78" s="279"/>
    </row>
    <row r="79" spans="1:12" x14ac:dyDescent="0.25">
      <c r="A79" s="302">
        <v>74</v>
      </c>
      <c r="B79" s="154" t="s">
        <v>215</v>
      </c>
      <c r="C79" s="19" t="s">
        <v>8</v>
      </c>
      <c r="D79" s="8">
        <v>2040</v>
      </c>
      <c r="E79" s="9"/>
      <c r="F79" s="9"/>
      <c r="G79" s="11"/>
      <c r="H79" s="12"/>
      <c r="I79" s="13">
        <f t="shared" si="5"/>
        <v>0</v>
      </c>
      <c r="J79" s="278">
        <f t="shared" si="3"/>
        <v>0</v>
      </c>
      <c r="K79" s="278">
        <f t="shared" si="4"/>
        <v>0</v>
      </c>
      <c r="L79" s="279"/>
    </row>
    <row r="80" spans="1:12" x14ac:dyDescent="0.25">
      <c r="A80" s="302">
        <v>75</v>
      </c>
      <c r="B80" s="154" t="s">
        <v>216</v>
      </c>
      <c r="C80" s="19" t="s">
        <v>8</v>
      </c>
      <c r="D80" s="8">
        <v>2540</v>
      </c>
      <c r="E80" s="9"/>
      <c r="F80" s="9"/>
      <c r="G80" s="11"/>
      <c r="H80" s="12"/>
      <c r="I80" s="13">
        <f t="shared" si="5"/>
        <v>0</v>
      </c>
      <c r="J80" s="278">
        <f t="shared" si="3"/>
        <v>0</v>
      </c>
      <c r="K80" s="278">
        <f t="shared" si="4"/>
        <v>0</v>
      </c>
      <c r="L80" s="279"/>
    </row>
    <row r="81" spans="1:12" ht="26.25" thickBot="1" x14ac:dyDescent="0.3">
      <c r="A81" s="303">
        <v>76</v>
      </c>
      <c r="B81" s="304" t="s">
        <v>217</v>
      </c>
      <c r="C81" s="305" t="s">
        <v>9</v>
      </c>
      <c r="D81" s="306">
        <v>1175</v>
      </c>
      <c r="E81" s="307"/>
      <c r="F81" s="307"/>
      <c r="G81" s="308"/>
      <c r="H81" s="309"/>
      <c r="I81" s="310">
        <f t="shared" si="5"/>
        <v>0</v>
      </c>
      <c r="J81" s="311">
        <f t="shared" si="3"/>
        <v>0</v>
      </c>
      <c r="K81" s="311">
        <f t="shared" si="4"/>
        <v>0</v>
      </c>
      <c r="L81" s="312"/>
    </row>
    <row r="82" spans="1:12" ht="15.75" thickBot="1" x14ac:dyDescent="0.3">
      <c r="A82" s="21"/>
      <c r="B82" s="147"/>
      <c r="C82" s="21"/>
      <c r="D82" s="21"/>
      <c r="E82" s="22"/>
      <c r="F82" s="22"/>
      <c r="G82" s="23" t="s">
        <v>82</v>
      </c>
      <c r="H82" s="22"/>
      <c r="I82" s="21"/>
      <c r="J82" s="24">
        <f>SUM(J6:J81)</f>
        <v>0</v>
      </c>
      <c r="K82" s="24">
        <f>SUM(K6:K81)</f>
        <v>0</v>
      </c>
      <c r="L82" s="280"/>
    </row>
    <row r="83" spans="1:12" s="2" customFormat="1" x14ac:dyDescent="0.25">
      <c r="B83" s="148"/>
      <c r="C83" s="6"/>
      <c r="J83" s="25"/>
      <c r="K83" s="25"/>
    </row>
    <row r="84" spans="1:12" s="2" customFormat="1" ht="15.75" thickBot="1" x14ac:dyDescent="0.3">
      <c r="B84" s="26" t="s">
        <v>13</v>
      </c>
      <c r="C84" s="6"/>
      <c r="J84" s="25"/>
      <c r="K84" s="25"/>
    </row>
    <row r="85" spans="1:12" s="2" customFormat="1" x14ac:dyDescent="0.25">
      <c r="A85" s="140">
        <v>1</v>
      </c>
      <c r="B85" s="149" t="s">
        <v>234</v>
      </c>
      <c r="C85" s="6"/>
      <c r="J85" s="25"/>
      <c r="K85" s="25"/>
    </row>
    <row r="86" spans="1:12" s="2" customFormat="1" ht="45" x14ac:dyDescent="0.25">
      <c r="A86" s="141">
        <v>2</v>
      </c>
      <c r="B86" s="150" t="s">
        <v>242</v>
      </c>
      <c r="C86" s="6"/>
      <c r="J86" s="25"/>
      <c r="K86" s="25"/>
    </row>
    <row r="87" spans="1:12" s="2" customFormat="1" x14ac:dyDescent="0.25">
      <c r="A87" s="27"/>
      <c r="B87" s="151"/>
      <c r="C87" s="6"/>
      <c r="J87" s="25"/>
      <c r="K87" s="25"/>
    </row>
    <row r="88" spans="1:12" s="2" customFormat="1" x14ac:dyDescent="0.25">
      <c r="B88" s="33" t="s">
        <v>24</v>
      </c>
    </row>
    <row r="89" spans="1:12" s="2" customFormat="1" ht="24.75" x14ac:dyDescent="0.25">
      <c r="B89" s="35" t="s">
        <v>54</v>
      </c>
    </row>
    <row r="90" spans="1:12" x14ac:dyDescent="0.25">
      <c r="B90" s="37" t="s">
        <v>25</v>
      </c>
    </row>
    <row r="91" spans="1:12" ht="24.75" x14ac:dyDescent="0.25">
      <c r="B91" s="37" t="s">
        <v>51</v>
      </c>
    </row>
    <row r="92" spans="1:12" ht="36.75" x14ac:dyDescent="0.25">
      <c r="B92" s="37" t="s">
        <v>52</v>
      </c>
    </row>
    <row r="93" spans="1:12" ht="24.75" x14ac:dyDescent="0.25">
      <c r="B93" s="38" t="s">
        <v>53</v>
      </c>
    </row>
    <row r="94" spans="1:12" x14ac:dyDescent="0.25">
      <c r="B94" s="39" t="s">
        <v>15</v>
      </c>
    </row>
    <row r="95" spans="1:12" x14ac:dyDescent="0.25">
      <c r="B95" s="2"/>
    </row>
    <row r="96" spans="1:12" ht="48.75" x14ac:dyDescent="0.25">
      <c r="B96" s="40" t="s">
        <v>26</v>
      </c>
    </row>
  </sheetData>
  <sheetProtection password="C253" sheet="1" objects="1" scenarios="1" formatCells="0" formatColumns="0" formatRows="0"/>
  <mergeCells count="1">
    <mergeCell ref="A1:L1"/>
  </mergeCells>
  <pageMargins left="0.7" right="0.7" top="0.75" bottom="0.75" header="0.3" footer="0.3"/>
  <pageSetup paperSize="9" scale="7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tabSelected="1" workbookViewId="0">
      <selection activeCell="B3" sqref="B3"/>
    </sheetView>
  </sheetViews>
  <sheetFormatPr defaultRowHeight="15" x14ac:dyDescent="0.25"/>
  <cols>
    <col min="2" max="2" width="40.28515625" customWidth="1"/>
    <col min="4" max="4" width="12.85546875" customWidth="1"/>
  </cols>
  <sheetData>
    <row r="1" spans="1:12" s="2" customFormat="1" ht="18.75" x14ac:dyDescent="0.3">
      <c r="A1" s="322" t="s">
        <v>220</v>
      </c>
      <c r="B1" s="322"/>
      <c r="C1" s="322"/>
      <c r="D1" s="322"/>
      <c r="E1" s="322"/>
      <c r="F1" s="322"/>
      <c r="G1" s="322"/>
      <c r="H1" s="322"/>
      <c r="I1" s="322"/>
      <c r="J1" s="322"/>
      <c r="K1" s="322"/>
      <c r="L1" s="322"/>
    </row>
    <row r="2" spans="1:12" s="2" customFormat="1" x14ac:dyDescent="0.25">
      <c r="A2" s="31"/>
      <c r="B2" s="31"/>
      <c r="C2" s="31"/>
      <c r="D2" s="31"/>
      <c r="E2" s="31"/>
      <c r="F2" s="31"/>
      <c r="G2" s="31"/>
      <c r="H2" s="31"/>
      <c r="I2" s="31"/>
      <c r="J2" s="31"/>
      <c r="K2" s="31"/>
      <c r="L2" s="31"/>
    </row>
    <row r="3" spans="1:12" s="2" customFormat="1" x14ac:dyDescent="0.25">
      <c r="A3" s="125" t="s">
        <v>103</v>
      </c>
      <c r="B3" s="125"/>
      <c r="C3" s="125"/>
      <c r="D3" s="155"/>
      <c r="E3" s="125"/>
      <c r="F3" s="125"/>
      <c r="G3" s="125"/>
      <c r="H3" s="125"/>
      <c r="I3" s="125"/>
      <c r="J3" s="125"/>
      <c r="K3" s="125"/>
      <c r="L3" s="125"/>
    </row>
    <row r="4" spans="1:12" s="2" customFormat="1" ht="15.75" thickBot="1" x14ac:dyDescent="0.3">
      <c r="A4" s="3"/>
      <c r="B4" s="4"/>
      <c r="J4" s="25"/>
    </row>
    <row r="5" spans="1:12" s="2" customFormat="1" ht="89.25" customHeight="1" thickBot="1" x14ac:dyDescent="0.3">
      <c r="A5" s="216" t="s">
        <v>1</v>
      </c>
      <c r="B5" s="217" t="s">
        <v>194</v>
      </c>
      <c r="C5" s="41" t="s">
        <v>2</v>
      </c>
      <c r="D5" s="163" t="s">
        <v>98</v>
      </c>
      <c r="E5" s="163" t="s">
        <v>28</v>
      </c>
      <c r="F5" s="163" t="s">
        <v>55</v>
      </c>
      <c r="G5" s="163" t="s">
        <v>48</v>
      </c>
      <c r="H5" s="163" t="s">
        <v>5</v>
      </c>
      <c r="I5" s="163" t="s">
        <v>6</v>
      </c>
      <c r="J5" s="165" t="s">
        <v>90</v>
      </c>
      <c r="K5" s="163" t="s">
        <v>91</v>
      </c>
      <c r="L5" s="166" t="s">
        <v>7</v>
      </c>
    </row>
    <row r="6" spans="1:12" s="2" customFormat="1" ht="15.75" thickBot="1" x14ac:dyDescent="0.3">
      <c r="A6" s="266" t="s">
        <v>29</v>
      </c>
      <c r="B6" s="41">
        <v>2</v>
      </c>
      <c r="C6" s="41">
        <v>3</v>
      </c>
      <c r="D6" s="269">
        <v>4</v>
      </c>
      <c r="E6" s="269">
        <v>5</v>
      </c>
      <c r="F6" s="269">
        <v>6</v>
      </c>
      <c r="G6" s="269">
        <v>7</v>
      </c>
      <c r="H6" s="269">
        <v>8</v>
      </c>
      <c r="I6" s="269">
        <v>9</v>
      </c>
      <c r="J6" s="269">
        <v>10</v>
      </c>
      <c r="K6" s="269">
        <v>11</v>
      </c>
      <c r="L6" s="270">
        <v>12</v>
      </c>
    </row>
    <row r="7" spans="1:12" ht="38.25" x14ac:dyDescent="0.25">
      <c r="A7" s="227" t="s">
        <v>29</v>
      </c>
      <c r="B7" s="42" t="s">
        <v>191</v>
      </c>
      <c r="C7" s="43" t="s">
        <v>11</v>
      </c>
      <c r="D7" s="268">
        <v>1500</v>
      </c>
      <c r="E7" s="169"/>
      <c r="F7" s="169"/>
      <c r="G7" s="226"/>
      <c r="H7" s="171"/>
      <c r="I7" s="172">
        <f>G7*(1+H7)</f>
        <v>0</v>
      </c>
      <c r="J7" s="173">
        <f>D7*G7</f>
        <v>0</v>
      </c>
      <c r="K7" s="173">
        <f>D7*I7</f>
        <v>0</v>
      </c>
      <c r="L7" s="180"/>
    </row>
    <row r="8" spans="1:12" ht="63.75" x14ac:dyDescent="0.25">
      <c r="A8" s="228" t="s">
        <v>34</v>
      </c>
      <c r="B8" s="142" t="s">
        <v>192</v>
      </c>
      <c r="C8" s="45" t="s">
        <v>11</v>
      </c>
      <c r="D8" s="267">
        <v>1320</v>
      </c>
      <c r="E8" s="98"/>
      <c r="F8" s="98"/>
      <c r="G8" s="224"/>
      <c r="H8" s="96"/>
      <c r="I8" s="157">
        <f t="shared" ref="I8:I11" si="0">G8*(1+H8)</f>
        <v>0</v>
      </c>
      <c r="J8" s="158">
        <f t="shared" ref="J8:J11" si="1">D8*G8</f>
        <v>0</v>
      </c>
      <c r="K8" s="158">
        <f t="shared" ref="K8:K11" si="2">D8*I8</f>
        <v>0</v>
      </c>
      <c r="L8" s="104"/>
    </row>
    <row r="9" spans="1:12" ht="76.5" x14ac:dyDescent="0.25">
      <c r="A9" s="228" t="s">
        <v>35</v>
      </c>
      <c r="B9" s="131" t="s">
        <v>193</v>
      </c>
      <c r="C9" s="45" t="s">
        <v>11</v>
      </c>
      <c r="D9" s="267">
        <v>534</v>
      </c>
      <c r="E9" s="98"/>
      <c r="F9" s="98"/>
      <c r="G9" s="224"/>
      <c r="H9" s="96"/>
      <c r="I9" s="157">
        <f t="shared" si="0"/>
        <v>0</v>
      </c>
      <c r="J9" s="158">
        <f t="shared" si="1"/>
        <v>0</v>
      </c>
      <c r="K9" s="158">
        <f t="shared" si="2"/>
        <v>0</v>
      </c>
      <c r="L9" s="104"/>
    </row>
    <row r="10" spans="1:12" ht="38.25" x14ac:dyDescent="0.25">
      <c r="A10" s="228" t="s">
        <v>36</v>
      </c>
      <c r="B10" s="44" t="s">
        <v>123</v>
      </c>
      <c r="C10" s="45" t="s">
        <v>11</v>
      </c>
      <c r="D10" s="267">
        <v>700</v>
      </c>
      <c r="E10" s="98"/>
      <c r="F10" s="98"/>
      <c r="G10" s="224"/>
      <c r="H10" s="96"/>
      <c r="I10" s="157">
        <f t="shared" si="0"/>
        <v>0</v>
      </c>
      <c r="J10" s="158">
        <f t="shared" si="1"/>
        <v>0</v>
      </c>
      <c r="K10" s="158">
        <f t="shared" si="2"/>
        <v>0</v>
      </c>
      <c r="L10" s="104"/>
    </row>
    <row r="11" spans="1:12" ht="64.5" thickBot="1" x14ac:dyDescent="0.3">
      <c r="A11" s="271" t="s">
        <v>84</v>
      </c>
      <c r="B11" s="272" t="s">
        <v>124</v>
      </c>
      <c r="C11" s="273" t="s">
        <v>11</v>
      </c>
      <c r="D11" s="274">
        <v>272</v>
      </c>
      <c r="E11" s="184"/>
      <c r="F11" s="184"/>
      <c r="G11" s="275"/>
      <c r="H11" s="186"/>
      <c r="I11" s="187">
        <f t="shared" si="0"/>
        <v>0</v>
      </c>
      <c r="J11" s="188">
        <f t="shared" si="1"/>
        <v>0</v>
      </c>
      <c r="K11" s="188">
        <f t="shared" si="2"/>
        <v>0</v>
      </c>
      <c r="L11" s="189"/>
    </row>
    <row r="12" spans="1:12" ht="15.75" thickBot="1" x14ac:dyDescent="0.3">
      <c r="A12" s="264"/>
      <c r="B12" s="191"/>
      <c r="C12" s="191"/>
      <c r="D12" s="192"/>
      <c r="E12" s="193"/>
      <c r="F12" s="193"/>
      <c r="G12" s="276" t="s">
        <v>109</v>
      </c>
      <c r="H12" s="277"/>
      <c r="I12" s="192"/>
      <c r="J12" s="195">
        <f>SUM(J7:J11)</f>
        <v>0</v>
      </c>
      <c r="K12" s="195">
        <f>SUM(K7:K11)</f>
        <v>0</v>
      </c>
      <c r="L12" s="316"/>
    </row>
    <row r="13" spans="1:12" x14ac:dyDescent="0.25">
      <c r="A13" s="47"/>
      <c r="B13" s="47"/>
      <c r="C13" s="47"/>
      <c r="D13" s="48"/>
      <c r="E13" s="49"/>
      <c r="F13" s="49"/>
      <c r="G13" s="50"/>
      <c r="H13" s="49"/>
      <c r="I13" s="48"/>
      <c r="J13" s="51"/>
      <c r="K13" s="51"/>
      <c r="L13" s="49"/>
    </row>
    <row r="14" spans="1:12" x14ac:dyDescent="0.25">
      <c r="A14" s="46"/>
      <c r="B14" s="47"/>
      <c r="C14" s="47"/>
      <c r="D14" s="48"/>
      <c r="E14" s="49"/>
      <c r="F14" s="49"/>
      <c r="G14" s="50"/>
      <c r="H14" s="49"/>
      <c r="I14" s="48"/>
      <c r="J14" s="51"/>
      <c r="K14" s="51"/>
      <c r="L14" s="49"/>
    </row>
    <row r="15" spans="1:12" s="2" customFormat="1" x14ac:dyDescent="0.25">
      <c r="B15" s="52" t="s">
        <v>13</v>
      </c>
      <c r="D15" s="49"/>
      <c r="E15" s="49"/>
      <c r="F15" s="49"/>
      <c r="G15" s="50"/>
      <c r="H15" s="49"/>
      <c r="I15" s="49"/>
      <c r="J15" s="53"/>
      <c r="K15" s="53"/>
      <c r="L15" s="49"/>
    </row>
    <row r="16" spans="1:12" s="2" customFormat="1" ht="15.75" customHeight="1" x14ac:dyDescent="0.25">
      <c r="A16" s="107">
        <v>1</v>
      </c>
      <c r="B16" s="108" t="s">
        <v>213</v>
      </c>
      <c r="D16" s="49"/>
      <c r="E16" s="49"/>
      <c r="F16" s="49"/>
      <c r="G16" s="50"/>
      <c r="H16" s="49"/>
      <c r="I16" s="49"/>
      <c r="J16" s="53"/>
      <c r="K16" s="53"/>
      <c r="L16" s="49"/>
    </row>
    <row r="17" spans="1:12" s="2" customFormat="1" ht="41.45" customHeight="1" x14ac:dyDescent="0.25">
      <c r="A17" s="107">
        <v>2</v>
      </c>
      <c r="B17" s="109" t="s">
        <v>235</v>
      </c>
      <c r="J17" s="25"/>
    </row>
    <row r="18" spans="1:12" s="2" customFormat="1" x14ac:dyDescent="0.25">
      <c r="A18" s="3"/>
      <c r="B18" s="55"/>
      <c r="G18" s="54"/>
      <c r="H18" s="54"/>
      <c r="I18" s="54"/>
      <c r="J18" s="54"/>
      <c r="K18" s="54"/>
      <c r="L18" s="54"/>
    </row>
    <row r="19" spans="1:12" s="2" customFormat="1" x14ac:dyDescent="0.25">
      <c r="B19" s="33" t="s">
        <v>24</v>
      </c>
    </row>
    <row r="20" spans="1:12" s="2" customFormat="1" ht="24.75" x14ac:dyDescent="0.25">
      <c r="B20" s="35" t="s">
        <v>54</v>
      </c>
    </row>
    <row r="21" spans="1:12" ht="24.75" x14ac:dyDescent="0.25">
      <c r="B21" s="37" t="s">
        <v>25</v>
      </c>
    </row>
    <row r="22" spans="1:12" ht="36.75" x14ac:dyDescent="0.25">
      <c r="B22" s="37" t="s">
        <v>51</v>
      </c>
    </row>
    <row r="23" spans="1:12" ht="48.75" x14ac:dyDescent="0.25">
      <c r="B23" s="37" t="s">
        <v>52</v>
      </c>
    </row>
    <row r="24" spans="1:12" ht="36.75" x14ac:dyDescent="0.25">
      <c r="B24" s="38" t="s">
        <v>53</v>
      </c>
    </row>
    <row r="25" spans="1:12" ht="24.75" x14ac:dyDescent="0.25">
      <c r="B25" s="39" t="s">
        <v>15</v>
      </c>
    </row>
    <row r="26" spans="1:12" x14ac:dyDescent="0.25">
      <c r="B26" s="2"/>
    </row>
    <row r="27" spans="1:12" ht="48.75" x14ac:dyDescent="0.25">
      <c r="B27" s="40" t="s">
        <v>26</v>
      </c>
    </row>
  </sheetData>
  <sheetProtection password="C253" sheet="1" objects="1" scenarios="1" formatCells="0" formatColumns="0" formatRows="0" insertColumns="0" insertRows="0" insertHyperlinks="0" deleteColumns="0" deleteRows="0"/>
  <mergeCells count="1">
    <mergeCell ref="A1:L1"/>
  </mergeCells>
  <pageMargins left="0.7" right="0.7" top="0.75" bottom="0.75" header="0.3" footer="0.3"/>
  <pageSetup paperSize="9"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5</vt:i4>
      </vt:variant>
    </vt:vector>
  </HeadingPairs>
  <TitlesOfParts>
    <vt:vector size="12" baseType="lpstr">
      <vt:lpstr>REKAPITULACIJA</vt:lpstr>
      <vt:lpstr>KUHINJA IN OBJEKT</vt:lpstr>
      <vt:lpstr>STROJNO POM. POSODE</vt:lpstr>
      <vt:lpstr>VZDRŽ. HIGIENE PERILA</vt:lpstr>
      <vt:lpstr>OSEBNA HIGIENA</vt:lpstr>
      <vt:lpstr>PRIPOMOČKI</vt:lpstr>
      <vt:lpstr>TEKOČA PRALNA SREDSTVA</vt:lpstr>
      <vt:lpstr>'KUHINJA IN OBJEKT'!Področje_tiskanja</vt:lpstr>
      <vt:lpstr>'OSEBNA HIGIENA'!Področje_tiskanja</vt:lpstr>
      <vt:lpstr>PRIPOMOČKI!Področje_tiskanja</vt:lpstr>
      <vt:lpstr>'STROJNO POM. POSODE'!Področje_tiskanja</vt:lpstr>
      <vt:lpstr>'VZDRŽ. HIGIENE PERILA'!Področje_tiskanja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Meta Bizjak</cp:lastModifiedBy>
  <cp:lastPrinted>2018-10-19T08:32:20Z</cp:lastPrinted>
  <dcterms:created xsi:type="dcterms:W3CDTF">2018-03-16T13:05:28Z</dcterms:created>
  <dcterms:modified xsi:type="dcterms:W3CDTF">2018-10-19T08:32:23Z</dcterms:modified>
</cp:coreProperties>
</file>